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740" windowHeight="13125" activeTab="0"/>
  </bookViews>
  <sheets>
    <sheet name="Modello" sheetId="1" r:id="rId1"/>
  </sheets>
  <definedNames>
    <definedName name="_xlnm.Print_Area" localSheetId="0">'Modello'!$A$1:$R$45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<sst xmlns="http://schemas.openxmlformats.org/spreadsheetml/2006/main" count="1107" uniqueCount="659">
  <si>
    <t>EDIL EUROPA SRL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</si>
  <si>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</si>
  <si>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</si>
  <si>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</si>
  <si>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</si>
  <si>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</si>
  <si>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</si>
  <si>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</si>
  <si>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</si>
  <si>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</si>
  <si>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</si>
  <si>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</si>
  <si>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</si>
  <si>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</si>
  <si>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</si>
  <si>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</si>
  <si>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</si>
  <si>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</si>
  <si>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</si>
  <si>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</si>
  <si>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</si>
  <si>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</si>
  <si>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</si>
  <si>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</si>
  <si>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</si>
  <si>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</si>
  <si>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</si>
  <si>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</si>
  <si>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</si>
  <si>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</si>
  <si>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</si>
  <si>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</si>
  <si>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</si>
  <si>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</si>
  <si>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</si>
  <si>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</si>
  <si>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</si>
  <si>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</si>
  <si>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</si>
  <si>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</si>
  <si>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</si>
  <si>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</si>
  <si>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</si>
  <si>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</si>
  <si>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</si>
  <si>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</si>
  <si>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</si>
  <si>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</si>
  <si>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</si>
  <si>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</si>
  <si>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11: I LAVORI NON HANNO AVUTO CONCRETO INIZIO</t>
  </si>
  <si>
    <t>837370799C</t>
  </si>
  <si>
    <t>BKMM DI BESHAY ATEF / CONSORZIO STABILE ENERGOS</t>
  </si>
  <si>
    <t>4559/2019 - PON METRO 2014-2020 - Codice Progetto 2.1.2.C - Manutenzione e riqualificazione energetica Biblioteca Civica Geisser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</si>
  <si>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</si>
  <si>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</si>
  <si>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</si>
  <si>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</si>
  <si>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</si>
  <si>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</si>
  <si>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</si>
  <si>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IMPR. PICCOLOMINI srl</t>
  </si>
  <si>
    <t>836536773a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</si>
  <si>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</si>
  <si>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</si>
  <si>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</si>
  <si>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</si>
  <si>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</si>
  <si>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</si>
  <si>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</si>
  <si>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</si>
  <si>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</si>
  <si>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</si>
  <si>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</si>
  <si>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</si>
  <si>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11    3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</si>
  <si>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</si>
  <si>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</si>
  <si>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</si>
  <si>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</si>
  <si>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</si>
  <si>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</si>
  <si>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</si>
  <si>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</si>
  <si>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</si>
  <si>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</si>
  <si>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</si>
  <si>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</si>
  <si>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</si>
  <si>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</si>
  <si>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</si>
  <si>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</si>
  <si>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</si>
  <si>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</si>
  <si>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</si>
  <si>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</si>
  <si>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</si>
  <si>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</si>
  <si>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</si>
  <si>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</si>
  <si>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3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</si>
  <si>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</si>
  <si>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</si>
  <si>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</si>
  <si>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</si>
  <si>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</si>
  <si>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</si>
  <si>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2</t>
  </si>
  <si>
    <t>EDIL EUROPA srl</t>
  </si>
  <si>
    <t>883175639C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</si>
  <si>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</si>
  <si>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</si>
  <si>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</si>
  <si>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</si>
  <si>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</si>
  <si>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</si>
  <si>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</si>
  <si>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</si>
  <si>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</si>
  <si>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</si>
  <si>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</si>
  <si>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</si>
  <si>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>PERIODO SITUAZIONE LAVORI :  A TUTTO IL 30 NOVEMBRE  2022</t>
  </si>
  <si>
    <t>DIPARTIMENTO MANUTENZIONI E SERVIZI TECNICI</t>
  </si>
  <si>
    <t>EDILIZIA SCOLASTICA</t>
  </si>
  <si>
    <t xml:space="preserve">                          PERIODO SITUAZIONE LAVORI : A TUTTO IL 30 NOVEMBRE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</si>
  <si>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</si>
  <si>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</si>
  <si>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</si>
  <si>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</si>
  <si>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</si>
  <si>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</si>
  <si>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</si>
  <si>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</si>
  <si>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</si>
  <si>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</si>
  <si>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</si>
  <si>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</si>
  <si>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</si>
  <si>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4854/2020 - Manutrenzione Straordinaria per ripristini cornicioni e solai in edifici scolastici</t>
  </si>
  <si>
    <t xml:space="preserve">EDILMAR SRL </t>
  </si>
  <si>
    <t xml:space="preserve">  10  
  12 </t>
  </si>
  <si>
    <t>8681621C47</t>
  </si>
  <si>
    <t>4729/2020 -Manutenzione Strordinairia edifici scolastici  Lotto 1 Area Ovest - Bilancio 2020</t>
  </si>
  <si>
    <t xml:space="preserve">FOX s.r.l.
</t>
  </si>
  <si>
    <t>12
6</t>
  </si>
  <si>
    <t>8681561AC4</t>
  </si>
  <si>
    <t>4746/2020 - M.S. con adeguamento normativo manufatti contenenti amianto/FAV negli edifici scolastici di ogni ordine e grado. Anno 2020</t>
  </si>
  <si>
    <t>DIDACO</t>
  </si>
  <si>
    <t>5</t>
  </si>
  <si>
    <t>06/04/2022</t>
  </si>
  <si>
    <t>80.873,25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</si>
  <si>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</si>
  <si>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</si>
  <si>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</si>
  <si>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</si>
  <si>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</si>
  <si>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</si>
  <si>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risoluzione contrattuale</t>
  </si>
  <si>
    <t>8681873C3C</t>
  </si>
  <si>
    <t>4729/2020 -Manutenzione Strordinairia edifici scolastici  Lotto 3 Area Est - Bilancio 2020</t>
  </si>
  <si>
    <t xml:space="preserve">P.M. COSTRUZIONI SOC. COOP
</t>
  </si>
  <si>
    <t>12 
6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</si>
  <si>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</si>
  <si>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</si>
  <si>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</si>
  <si>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4728/2021 - Manutenzione Straordinaria adeguamento normativo per la sicurezza ed igiene del lavoro ed integrativi CPI anno 2020 </t>
  </si>
  <si>
    <t>BKMM</t>
  </si>
  <si>
    <t>8852782ACE</t>
  </si>
  <si>
    <t>4780 - 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</si>
  <si>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</si>
  <si>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</si>
  <si>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</si>
  <si>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</si>
  <si>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</si>
  <si>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</si>
  <si>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</si>
  <si>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</si>
  <si>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</si>
  <si>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</si>
  <si>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</si>
  <si>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</si>
  <si>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</si>
  <si>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</si>
  <si>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Manutenzione Ordinaria dei manufatti contenenti amianto/FAV nelle scuole della Città Anni 2021-2022</t>
  </si>
  <si>
    <t xml:space="preserve">MAMILO SRL
</t>
  </si>
  <si>
    <t xml:space="preserve">3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</si>
  <si>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</si>
  <si>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</si>
  <si>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</si>
  <si>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</si>
  <si>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</si>
  <si>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</si>
  <si>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</si>
  <si>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</si>
  <si>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</si>
  <si>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9110924C52</t>
  </si>
  <si>
    <t>TASK FORCE 2022 - M.O. Interventi urgenti per messa sicurezza Edifici Scolastici - Edilizia ordinaria e acrobatica</t>
  </si>
  <si>
    <t>EVER EDILIZIA VERTICALE SRL</t>
  </si>
  <si>
    <t>9223030D1E</t>
  </si>
  <si>
    <t>4818/2022 Manutenzione Ordinaria per interventi su componenti edilizi degli Edifici Scolastici comunali Anni 2022 Lotto 3 AREA EST</t>
  </si>
  <si>
    <t>CUDIA IMPIANTI DI CUDIA FRANCESCO</t>
  </si>
  <si>
    <t>922301940D</t>
  </si>
  <si>
    <t>4818/2022 Manutenzione Ordinaria per interventi su componenti edilizi degli Edifici Scolastici comunali Anni 2022 Lotto 2 AREA NORD</t>
  </si>
  <si>
    <t>RP IMPIANTI DI RESSIA PIERO</t>
  </si>
  <si>
    <t>9223002605</t>
  </si>
  <si>
    <t>4818/2022 Manutenzione Ordinaria per interventi su componenti edilizi degli Edifici Scolastici comunali Anni 2022 Lotto 1 AREA OVEST</t>
  </si>
  <si>
    <t xml:space="preserve">BODOIRA SERRAMENTI
</t>
  </si>
  <si>
    <t>9223036215</t>
  </si>
  <si>
    <t>4818/2022 Manutenzione Ordinaria per interventi su componenti edilizi degli Edifici Scolastici comunali Anni 2022 Lotto 4 AREA SUD</t>
  </si>
  <si>
    <t>MINERVA COSTRUZIONI SRL</t>
  </si>
  <si>
    <t>9110462F10</t>
  </si>
  <si>
    <t>Manutenzione Ordinaria interventi su componenti edilizi e su intradossi solai degli edifici scolastici della Città. Anni 2021/2022 (C.O. 4761)</t>
  </si>
  <si>
    <t>R.P. IMPIANTI DI RESSIA PIERO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</si>
  <si>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</si>
  <si>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</si>
  <si>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</si>
  <si>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</si>
  <si>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</si>
  <si>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</si>
  <si>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TASK FORCE 2022 - M.O. Interventi urgenti Fabbro Edifici Scolastici</t>
  </si>
  <si>
    <t>FLORIO PIETRO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</si>
  <si>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</si>
  <si>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</si>
  <si>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</si>
  <si>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</si>
  <si>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</si>
  <si>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</si>
  <si>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</si>
  <si>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</si>
  <si>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</si>
  <si>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</si>
  <si>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</si>
  <si>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</si>
  <si>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</si>
  <si>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LAVORI: A TUTTO IL 30 NOVEMBRE 2022</t>
  </si>
  <si>
    <t>N.                    OFFERTE AMMESSE</t>
  </si>
  <si>
    <t>8604545728</t>
  </si>
  <si>
    <t>4648/2020 - Manutenzione Straordinaria Mercati anno 2020</t>
  </si>
  <si>
    <t>Consorzio Integra Soc. Coop. /INFRASTRUTTURE SC</t>
  </si>
  <si>
    <t>10</t>
  </si>
  <si>
    <t>2</t>
  </si>
  <si>
    <t>6 approvazione in corso</t>
  </si>
  <si>
    <t>ULTERIORI OPERE art. 106 C.1 lett. B D.Lgs. 50/2016</t>
  </si>
  <si>
    <t>817198682D</t>
  </si>
  <si>
    <t>4480/2019 - Manutenzione Straordinaria Impianti sportivi - Interventi specifici</t>
  </si>
  <si>
    <t>BUILDING &amp; DESIGN 2008 SRL</t>
  </si>
  <si>
    <t>30</t>
  </si>
  <si>
    <t>16</t>
  </si>
  <si>
    <t>11/06/20</t>
  </si>
  <si>
    <t>18/12/20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</si>
  <si>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</si>
  <si>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</si>
  <si>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</si>
  <si>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</si>
  <si>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</si>
  <si>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</si>
  <si>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</si>
  <si>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</si>
  <si>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</si>
  <si>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</si>
  <si>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</si>
  <si>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</si>
  <si>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</si>
  <si>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</si>
  <si>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</si>
  <si>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4</t>
  </si>
  <si>
    <t>8920557483</t>
  </si>
  <si>
    <t>4799/2022 - Manutenzione Ordinaria Impianti Tecnologici delle piscine</t>
  </si>
  <si>
    <t>CULLIGAN Italiana S.p.A.</t>
  </si>
  <si>
    <t>1312</t>
  </si>
  <si>
    <t>9072213301</t>
  </si>
  <si>
    <t>4774/2021 - Manutenzione Straordinaria mercati 2021</t>
  </si>
  <si>
    <t>BRESCIANI ASFALTI SPA</t>
  </si>
  <si>
    <t>9120761215</t>
  </si>
  <si>
    <t>4885/2021 - Manutenzione Straordinaria Impianti Sportivi 2021</t>
  </si>
  <si>
    <t>FIAMMENGO FEDERIGO S.R.L.</t>
  </si>
  <si>
    <t>1</t>
  </si>
  <si>
    <t>10: ALTRO</t>
  </si>
  <si>
    <t>11:CONTESTAZIONE IN CORSO</t>
  </si>
  <si>
    <t>EDILIZIA ABITATIVA PUBBLICA E PER IL SOCIALE</t>
  </si>
  <si>
    <t>PERIODO SITUAZIONE LAVORI : A TUTTO IL 30 NOVEMBRE 2022</t>
  </si>
  <si>
    <t>AVANZAMENTO  TOTALE</t>
  </si>
  <si>
    <t xml:space="preserve">4561 Realizzazione Nuove Residenze Temporanee per l'inclusione Sociale in Via Vagnone 15 - (Pon Metro 2014-2020-To.4.1.1.A) </t>
  </si>
  <si>
    <t>M.I.T. srl</t>
  </si>
  <si>
    <t>22,186%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</si>
  <si>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</si>
  <si>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</si>
  <si>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</si>
  <si>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</si>
  <si>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73%</t>
  </si>
  <si>
    <t>6
4</t>
  </si>
  <si>
    <t>87621979B3</t>
  </si>
  <si>
    <t xml:space="preserve">4742 Manutenzione Straordinaria diffusa per messa a norma impiantistica su stabili del Patrimonio residenziale comunale </t>
  </si>
  <si>
    <t>IMEG s.r.l.</t>
  </si>
  <si>
    <t xml:space="preserve"> 34,255%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</si>
  <si>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</si>
  <si>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</si>
  <si>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</si>
  <si>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10%</t>
  </si>
  <si>
    <t>88679732D3</t>
  </si>
  <si>
    <t xml:space="preserve">4620 - Manutenzione Straordinaria Strutture perl'assistenza, Beneficenza pubblica e servizi diversi alla persona  </t>
  </si>
  <si>
    <t>MISTRETTA s.r.l.</t>
  </si>
  <si>
    <t>17%</t>
  </si>
  <si>
    <t>Manutenzione Ordinaria  su immobili in carico alla Direzione Servizi Sociali - anno 2022</t>
  </si>
  <si>
    <t>CO-GESI s.r.l.</t>
  </si>
  <si>
    <t>74%</t>
  </si>
  <si>
    <t>LEGENDA E NOTE</t>
  </si>
  <si>
    <t>11: RALLENTAMENTO NEI LAVORI : EMESSI ODS DI SOLLECITO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</si>
  <si>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</si>
  <si>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</si>
  <si>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</si>
  <si>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</si>
  <si>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NOVEMBRE 2022</t>
  </si>
  <si>
    <t>80810304EA</t>
  </si>
  <si>
    <t>Manutenzione correttiva per lavori urgenti di ripristino e di decoro, compreso il servizio di pronto intervento -C.O. 4464</t>
  </si>
  <si>
    <t>ENGINEERING COSTRUZIONI - GRUPPO EMPOLI LUCE S.r.L.</t>
  </si>
  <si>
    <t>Manutenzione correttiva per lavori urgenti di ripristino e di decoro, compreso il servizio di pronto intervento. Anno 2021/2022 - C.O. 4743</t>
  </si>
  <si>
    <t xml:space="preserve">ICEF S.r.l. </t>
  </si>
  <si>
    <t>DIPARTIMENTO GRANDI OPERE, INFRASTRUTTURE E MOBILITA'</t>
  </si>
  <si>
    <t>DIVISIONE VERDE E PARCHI</t>
  </si>
  <si>
    <t>8735579BD4</t>
  </si>
  <si>
    <t>4676/2021 -Interventi Straordinari del Verde Pubblico</t>
  </si>
  <si>
    <t>TECNOPAESAGGI SRL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</si>
  <si>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</si>
  <si>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</si>
  <si>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</si>
  <si>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</si>
  <si>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</si>
  <si>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9190260A76</t>
  </si>
  <si>
    <t>4303/2022 - Interventi riassetto idrogeologico parchi collinari Cir. 7</t>
  </si>
  <si>
    <t>RTI COGEIS SPA/COOP. AGRICOLA VALLI UNITE DEL CANAVESE</t>
  </si>
  <si>
    <t>4941/2022 -REACT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</si>
  <si>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</si>
  <si>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</si>
  <si>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</si>
  <si>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</si>
  <si>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4942/2022 -REACT EU PON METRO QUARTIERI RESILIENTI - LOTTO 1 SAN DONATO</t>
  </si>
  <si>
    <t>S.A.I.S.E.F. SPA</t>
  </si>
  <si>
    <t xml:space="preserve"> 12/08/22</t>
  </si>
  <si>
    <t>9251823DDA</t>
  </si>
  <si>
    <t>4942/2022 -REACT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</si>
  <si>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</si>
  <si>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</si>
  <si>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</si>
  <si>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</si>
  <si>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</si>
  <si>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</si>
  <si>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</si>
  <si>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</si>
  <si>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</si>
  <si>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</si>
  <si>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</si>
  <si>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</si>
  <si>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</si>
  <si>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CITRINITI MASSIMO</t>
  </si>
  <si>
    <t>ULTERIORI OPERE ai sensi art. 63 comma 5 D. Lgs 50/2016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</si>
  <si>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</si>
  <si>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</si>
  <si>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</si>
  <si>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</si>
  <si>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</si>
  <si>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</si>
  <si>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367,223,62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</si>
  <si>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</si>
  <si>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</si>
  <si>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</si>
  <si>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</si>
  <si>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</si>
  <si>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</si>
  <si>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 xml:space="preserve">ULTERIORI OPERE ai sensi art. 63 comma 5 D. Lgs 50/2016 </t>
  </si>
  <si>
    <t>8463577CAD</t>
  </si>
  <si>
    <t>Interventi Straordinari sulle pavimentazioni delle vie, strade e piazze della Città bilancio 2020 - Lotto 8B</t>
  </si>
  <si>
    <t>BARRI MARINO DI BARRI SILVANO</t>
  </si>
  <si>
    <t>8463521E76</t>
  </si>
  <si>
    <t>Interventi Straordinari sulle pavimentazioni delle vie, strade e piazze della Città bilancio 2020 - Lotto 2A</t>
  </si>
  <si>
    <t>LERTA E C. SRL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</si>
  <si>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</si>
  <si>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</si>
  <si>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</si>
  <si>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</si>
  <si>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</si>
  <si>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</si>
  <si>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</si>
  <si>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8636619B74</t>
  </si>
  <si>
    <t>Decreto Ciclovie Urbane - Postazioni Cicli - Bilancio 2020     Procedura Negoziata MEPA n. 25/2021     RDO n. 2769834</t>
  </si>
  <si>
    <t>J.L. GROUP</t>
  </si>
  <si>
    <t>Decreto ciclobie urbane - Controviali ciclabili bilancio 2020 - Lotto 2</t>
  </si>
  <si>
    <t>FRATELLI D'AMBROSIO S.R.L.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</si>
  <si>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</si>
  <si>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</si>
  <si>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</si>
  <si>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</si>
  <si>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895673538B</t>
  </si>
  <si>
    <t>4484/2021 - Interventi Straordinari di Manutenzione Segnaletica Stradale - Bilancio 2021</t>
  </si>
  <si>
    <t>ITALIANA SEGNALETICA SRL</t>
  </si>
  <si>
    <t>Manutenzione ordinaria suolo pubblico anno 2022 – LOTTO 1</t>
  </si>
  <si>
    <t>ROBERTO GROUP SLR</t>
  </si>
  <si>
    <t>Manutenzione ordinaria suolo pubblico anno 2022 - LOTTO 3</t>
  </si>
  <si>
    <t>90718073F6</t>
  </si>
  <si>
    <t>Manutenzione ordinaria suolo pubblico anno 2022 - LOTTO 4</t>
  </si>
  <si>
    <t>ITALVERDE SRL</t>
  </si>
  <si>
    <t xml:space="preserve">90718149BB </t>
  </si>
  <si>
    <t xml:space="preserve">Manutenzione ordinaria suolo pubblico anno 2022 – LOTTO 5 </t>
  </si>
  <si>
    <t>COGEDI S.R.L.</t>
  </si>
  <si>
    <t>Manutenzione Ordinaria del Suolo Pubblico Anno 2022 – LOTTO 6</t>
  </si>
  <si>
    <t>SERRAO  SRL</t>
  </si>
  <si>
    <t>9071836BE2</t>
  </si>
  <si>
    <t>Manutenzione Ordinaria del Suolo Pubblico Anno 2022 – LOTTO 7</t>
  </si>
  <si>
    <t xml:space="preserve"> GENERAL COSTRUZIONI SRL</t>
  </si>
  <si>
    <t>9133860BB5</t>
  </si>
  <si>
    <t>REACT  EU – Connessione rete ciclabile – Completamento assi ciclabili – corso VERONA</t>
  </si>
  <si>
    <t>IMPRESA PAROLDI Giuseppe &amp; C.</t>
  </si>
  <si>
    <t>9143150E0E</t>
  </si>
  <si>
    <t>BICIPLAN 6- Connessione rete ciclabile - Strade a prioritá ciclabile_ LOTTO 1</t>
  </si>
  <si>
    <t>EDILSTRADE MINTURNO srl</t>
  </si>
  <si>
    <t>9143184A1E</t>
  </si>
  <si>
    <t>BICIPLAN 6- Connessione rete ciclabile - Strade a prioritá ciclabile_ LOTTO 2</t>
  </si>
  <si>
    <t>ICOSE SRL</t>
  </si>
  <si>
    <t>Interventi Straordinari sulle pavimentazioni delle vie, strade e piazze della Città - bilancio 2021 – LOTTO E</t>
  </si>
  <si>
    <t xml:space="preserve">CO.GE S.r.l </t>
  </si>
  <si>
    <t xml:space="preserve">895202116E </t>
  </si>
  <si>
    <t>Interventi Straordinari sulle pavimentazioni delle vie, strade e piazze della Città - bilancio 2021 – LOTTO A</t>
  </si>
  <si>
    <t>CONSORZIO STABILE INNOVATECH S.C.R.L.</t>
  </si>
  <si>
    <t>Interventi Straordinari sulle pavimentazioni delle vie, strade e piazze della Città - bilancio 2021 – LOTTO C</t>
  </si>
  <si>
    <t>NEVE S.R.L.</t>
  </si>
  <si>
    <t>89520877E3</t>
  </si>
  <si>
    <t>Interventi Straordinari sulle pavimentazioni delle vie, strade e piazze della Città - bilancio 2021 – LOTTO D</t>
  </si>
  <si>
    <t>BORIO GIACOMO SRL</t>
  </si>
  <si>
    <t xml:space="preserve">  895205095A</t>
  </si>
  <si>
    <t>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</si>
  <si>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</si>
  <si>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</si>
  <si>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</si>
  <si>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</si>
  <si>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</si>
  <si>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</si>
  <si>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30 NOVEMBRE   2022</t>
  </si>
  <si>
    <t>ULTERIORI OPERE art. 106, comma 1, lettera b) e comma 7,  D.Lgs. 50/2016 e s.m.i.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</si>
  <si>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</si>
  <si>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</si>
  <si>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</si>
  <si>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</si>
  <si>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</si>
  <si>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</si>
  <si>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</si>
  <si>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8794812C72</t>
  </si>
  <si>
    <t>4313/2020 - Interventi rinforzo strutturale e risanamento conservativo ponti cittadini</t>
  </si>
  <si>
    <t>11</t>
  </si>
  <si>
    <t>9070878553</t>
  </si>
  <si>
    <t>4593/2021 -  Interventi urgenti su scarpate e sedimi strade collinari. Lotto 11</t>
  </si>
  <si>
    <t>S.P.C. GENERAL SERVICE S.R.L.</t>
  </si>
  <si>
    <t>4825/22 - Manutenzione delle passerelle Bailey</t>
  </si>
  <si>
    <t xml:space="preserve">M.G.R. s.r.l. </t>
  </si>
  <si>
    <t>5001 - Manutenzione Straordinaria delle opere
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</si>
  <si>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</si>
  <si>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</si>
  <si>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</si>
  <si>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</si>
  <si>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890586042A</t>
  </si>
  <si>
    <t>4825/2022 - Manutenzione ordinaria ponti, alvei e rivi collinari Anno 2022</t>
  </si>
  <si>
    <t>FEA S.r.l.</t>
  </si>
  <si>
    <t>9265832674</t>
  </si>
  <si>
    <t>4310_01/2022 - Risanamento Conservativo Passerella Colletta</t>
  </si>
  <si>
    <t>BRESCIANI ASFALTI S.R.L.</t>
  </si>
  <si>
    <t>27/092022</t>
  </si>
  <si>
    <t>9234370B2F</t>
  </si>
  <si>
    <t>4557/2021 - Rinforzo 2021 Lotto 2</t>
  </si>
  <si>
    <t>ASTONE COSTRUZIONI S.R.L.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</si>
  <si>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</si>
  <si>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</si>
  <si>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</si>
  <si>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</si>
  <si>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 xml:space="preserve">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</si>
  <si>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</si>
  <si>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</si>
  <si>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</si>
  <si>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NOVEMBRE  2022</t>
  </si>
  <si>
    <t>7648401C29</t>
  </si>
  <si>
    <t>4131/2018 PRU Corso Grosseto. Legge 4/12/1993 N. 493. Completamento banchina sud corso Grosseto</t>
  </si>
  <si>
    <t>I.C.F.A. 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</si>
  <si>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</si>
  <si>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</si>
  <si>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</si>
  <si>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</si>
  <si>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</si>
  <si>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</si>
  <si>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</si>
  <si>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</si>
  <si>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</si>
  <si>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</si>
  <si>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</si>
  <si>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</si>
  <si>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</si>
  <si>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</si>
  <si>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</si>
  <si>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</si>
  <si>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</si>
  <si>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</si>
  <si>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</si>
  <si>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</si>
  <si>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</si>
  <si>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</si>
  <si>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</si>
  <si>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</si>
  <si>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</si>
  <si>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</si>
  <si>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C13D14000630002</t>
  </si>
  <si>
    <t>CUP</t>
  </si>
  <si>
    <t>LINEA DI FINANZIAMENTO</t>
  </si>
  <si>
    <t>Contributo della Regione   Piemonte, PRU Grosseto Legge 4/12/1993 N. 493</t>
  </si>
  <si>
    <t>C17H20000090006</t>
  </si>
  <si>
    <t>FONDI PON METRO</t>
  </si>
  <si>
    <t>C11B20000690001</t>
  </si>
  <si>
    <t>FONDI DESTINATI ALLA PROGETTAZIONE REALIZZAZIONE DI CICLOVIE URBANE - DECRETO MINISTERO INFRASTRUTTURE E TRASPORTI DEL 12.08.2020</t>
  </si>
  <si>
    <t>C11B20000700001</t>
  </si>
  <si>
    <t>C13D17000610004</t>
  </si>
  <si>
    <t xml:space="preserve">
FOUNDATION- GRUPPO REALE</t>
  </si>
  <si>
    <t>CONTRIBUTO COMPAGNIA DI SAN PAOLO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</si>
  <si>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</si>
  <si>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</si>
  <si>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>C11B21004670002</t>
  </si>
  <si>
    <t>PON METRO REACT EU TORINO</t>
  </si>
  <si>
    <t xml:space="preserve">C11B21004650002 </t>
  </si>
  <si>
    <t>C11B21004660002</t>
  </si>
  <si>
    <t xml:space="preserve">C11B21004630002 </t>
  </si>
  <si>
    <t xml:space="preserve">C11B21004620002 </t>
  </si>
  <si>
    <t xml:space="preserve">C11B21004640002 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</si>
  <si>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</si>
  <si>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</si>
  <si>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</si>
  <si>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</si>
  <si>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</si>
  <si>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</si>
  <si>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</si>
  <si>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</si>
  <si>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</si>
  <si>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</si>
  <si>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Non previsto</t>
  </si>
  <si>
    <t>Mezzi di Bilancio</t>
  </si>
  <si>
    <t xml:space="preserve">C11B16000550001 </t>
  </si>
  <si>
    <t xml:space="preserve">Contributo Ministero delle infrastrutture e dei Trasporti </t>
  </si>
  <si>
    <t xml:space="preserve">C17H18001900004 </t>
  </si>
  <si>
    <t xml:space="preserve">Mutuo Cassa Depositi e Prestiti </t>
  </si>
  <si>
    <t xml:space="preserve">C15F19000060004 </t>
  </si>
  <si>
    <t xml:space="preserve">PNRR </t>
  </si>
  <si>
    <t xml:space="preserve">C17H19000730004 </t>
  </si>
  <si>
    <t xml:space="preserve">Mezzi di Bilancio </t>
  </si>
  <si>
    <t xml:space="preserve">C17H22000900001 </t>
  </si>
  <si>
    <t xml:space="preserve">C15F19000050004 </t>
  </si>
  <si>
    <t xml:space="preserve">C15F19000070004 </t>
  </si>
  <si>
    <t xml:space="preserve">Contributo Ministero dell'Interno </t>
  </si>
  <si>
    <t xml:space="preserve"> CUP</t>
  </si>
  <si>
    <t>C19H19000470004</t>
  </si>
  <si>
    <t>MUTUO ANNO 2020                    CASSA DDPP N. 2382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</si>
  <si>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</si>
  <si>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</si>
  <si>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</si>
  <si>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</si>
  <si>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</si>
  <si>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</si>
  <si>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C15J18000150004</t>
  </si>
  <si>
    <t>MUTUO CASSA DD.PP. N. 2395</t>
  </si>
  <si>
    <t>C15I18001210004</t>
  </si>
  <si>
    <t>MUTUO ANNO 2020                         CASSA DD.PP. N. 2368</t>
  </si>
  <si>
    <t>C15J18000140004</t>
  </si>
  <si>
    <t>CONTRIBUTO MINISTERO GIUSTIZIA - MUTUO CASSA DD.PP. ANNO 2003 N. 1186 DEVOLUTO NEL 2023</t>
  </si>
  <si>
    <t>C15I18001260004</t>
  </si>
  <si>
    <t xml:space="preserve"> MUTUO ANNO 2021 CASSA DD.PP. N. 2423</t>
  </si>
  <si>
    <t>NON PREVISTO</t>
  </si>
  <si>
    <t>MEZZI DI BILANCIO</t>
  </si>
  <si>
    <t>C15B18000940004</t>
  </si>
  <si>
    <t>MUTUO CASSA DD.PP. N.M. 2373</t>
  </si>
  <si>
    <t xml:space="preserve">C15B18000950004 </t>
  </si>
  <si>
    <t xml:space="preserve">FINANZIAMENTO CON MUTUO CASSA DD.PP. </t>
  </si>
  <si>
    <t>8819439F49</t>
  </si>
  <si>
    <t>C14H20001640004</t>
  </si>
  <si>
    <t>FINANZIAMENTO CON MUTUO CASSA DD.PP.</t>
  </si>
  <si>
    <t>C15B18001000004</t>
  </si>
  <si>
    <t>FINANZIAMENTO NUOVO MUTUO ANNO 2021 CASSA DD.PP. N. 2418.</t>
  </si>
  <si>
    <t>C16E18000080002</t>
  </si>
  <si>
    <t>FINANZIAMENTO CON MUTUO CASSA DD.PP N. 2450</t>
  </si>
  <si>
    <t>C17H21004180006</t>
  </si>
  <si>
    <t>PON METRO REACT EU</t>
  </si>
  <si>
    <t>C17H21004160006</t>
  </si>
  <si>
    <t>FINANZIAMENTO CON AVANZO DA INVESTIMENTO</t>
  </si>
  <si>
    <t>C17H21004170006</t>
  </si>
  <si>
    <t>PON METRO REACT-EU</t>
  </si>
  <si>
    <t>FINANZIAMENTO NELL'AMBITO DELLA RISPOSTA DELL'UNIONE ALLA PANDEMIA DI COVID 19</t>
  </si>
  <si>
    <t>C17H21004190006</t>
  </si>
  <si>
    <t>C17H21004150006</t>
  </si>
  <si>
    <t>FINANZIAMENTO CON MEZZI DI BILANCIO</t>
  </si>
  <si>
    <t>C15H18000430004</t>
  </si>
  <si>
    <t>CREDITO SPORTIVO - anno 2019 - n.mec. 2356</t>
  </si>
  <si>
    <t>C18H20000260004</t>
  </si>
  <si>
    <t>Cassa Depositi e Prestiti . n.mec. 2429</t>
  </si>
  <si>
    <t>C19G18000090004</t>
  </si>
  <si>
    <t>FINANZIAMENTO NUOVO MUTUO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</si>
  <si>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</si>
  <si>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</si>
  <si>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</si>
  <si>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</si>
  <si>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</si>
  <si>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</si>
  <si>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</si>
  <si>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</si>
  <si>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C11B21005210006</t>
  </si>
  <si>
    <t>C11B21005220006</t>
  </si>
  <si>
    <t xml:space="preserve">PON METRO REACT EU per Euro 3.000.000,00 </t>
  </si>
  <si>
    <t>C17H21005300006</t>
  </si>
  <si>
    <t xml:space="preserve">PON METRO REACT EU per Euro 6.500.000,00 </t>
  </si>
  <si>
    <t>C17H18001910005</t>
  </si>
  <si>
    <t>FINANZIAMENTO CON MUTUO CASSA DD.PP. MECC. 2361</t>
  </si>
  <si>
    <t>C17H18001930005</t>
  </si>
  <si>
    <t>MUTUO CASSA DEPOSITI E PRESTITI MECC. 2415/2021 POSIZIONE N. 6206343/00</t>
  </si>
  <si>
    <t>C17H21004880006</t>
  </si>
  <si>
    <t>FONDI PON METRO REACT EU</t>
  </si>
  <si>
    <t>C17H21004890006</t>
  </si>
  <si>
    <t>C12D18000080004</t>
  </si>
  <si>
    <t>C12D18000100004</t>
  </si>
  <si>
    <t>ONERI DI URBANIZZAZIONE</t>
  </si>
  <si>
    <t>SPESE CORRENTI</t>
  </si>
  <si>
    <t>C17G20001980001</t>
  </si>
  <si>
    <t>FINANZIAMENTO MINISTERO DELLE INFRASTRUTTURE E TRASPORTI</t>
  </si>
  <si>
    <t>C17H20002000001</t>
  </si>
  <si>
    <t>C17H18001860005</t>
  </si>
  <si>
    <t>FINANZIAMENTO MINISTERO DELL’AMBIENTE, DELLA TUTELA DEL TERRITORIO E DEL MARE</t>
  </si>
  <si>
    <t>C13D21001340004</t>
  </si>
  <si>
    <t>MUTUO CASSA DEPOSITI E PRESTITI MECC. 2414/2021 POSIZIONE N. 6206338/00</t>
  </si>
  <si>
    <t>C17H18001940005</t>
  </si>
  <si>
    <t>MUTUO CASSA DEPOSITI E PRESTITI MECC. 2359/2021 POSIZIONE N. 6065122/00</t>
  </si>
  <si>
    <t>C13D18000360005</t>
  </si>
  <si>
    <t>MUTUO CASSA DEPOSITI E PRESTITI MECC. 2360/2020 POSIZIONE N. 6065123/00</t>
  </si>
  <si>
    <t>C15I18001180004</t>
  </si>
  <si>
    <t>MUTUO CASSA DD.PP. N. 2349</t>
  </si>
  <si>
    <t>C18C20000490004</t>
  </si>
  <si>
    <t>FINANZIAMENTO ONERI DI URBANIZZAZIONE</t>
  </si>
  <si>
    <t>C15I18001120004</t>
  </si>
  <si>
    <t>MUTUO CASSA DDPP MECC. 2343</t>
  </si>
  <si>
    <t>C15I18001130004</t>
  </si>
  <si>
    <t>C15I18001150004</t>
  </si>
  <si>
    <t>C17E20000010004</t>
  </si>
  <si>
    <t>MUTUO CASSA DDPP MECC. 2370</t>
  </si>
  <si>
    <t>MUTUO ANNO 2020                     CASSA DDPP 2369</t>
  </si>
  <si>
    <t>FINANZIAMENTO MUTUO CASSA DD.PP. N. 2355</t>
  </si>
  <si>
    <t>C16G17000210005</t>
  </si>
  <si>
    <t>C13G18000010001</t>
  </si>
  <si>
    <t>FONDI CIPE</t>
  </si>
  <si>
    <t>C15B18000910004</t>
  </si>
  <si>
    <t>MUTUO CASSA DD.PP. POSIZIONE N.M. 2371</t>
  </si>
  <si>
    <t>MUTUO ANNO 2020 CASSA DD.PP. N. 2373</t>
  </si>
  <si>
    <t>C19E20000040005; C19E20000050005; C19E20000060005; C19E20000070005</t>
  </si>
  <si>
    <t>FONDI MINISTERIALI; ACCENSIONE NUOVO MUTUO</t>
  </si>
  <si>
    <t>C19G18000080004</t>
  </si>
  <si>
    <t>MUTUO ANNO 2020 CASSA DD. PP. 2365</t>
  </si>
  <si>
    <t>C15H18000410004</t>
  </si>
  <si>
    <t>MUTUO CASSA DD.PP. N. 2366</t>
  </si>
  <si>
    <t>C15H18000440004</t>
  </si>
  <si>
    <t>FINANZIAMENTO CON CASSA DD.PP. N. MECC. 2367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</si>
</sst>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9"/>
      <color indexed="25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12"/>
      <name val="Times New Roman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8"/>
      <color indexed="30"/>
      <name val="Times New Roman"/>
      <family val="1"/>
    </font>
    <font>
      <sz val="8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>
        <color indexed="63"/>
      </left>
      <right style="thin">
        <color indexed="12"/>
      </right>
      <top>
        <color indexed="63"/>
      </top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/>
      <top/>
      <bottom/>
    </border>
    <border>
      <left style="thin"/>
      <right style="thin"/>
      <top style="thin"/>
      <bottom/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5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37" fillId="25" borderId="15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172" fontId="25" fillId="0" borderId="16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172" fontId="25" fillId="0" borderId="16" xfId="0" applyNumberFormat="1" applyFont="1" applyBorder="1" applyAlignment="1">
      <alignment horizontal="righ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16" fontId="25" fillId="0" borderId="11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/>
    </xf>
    <xf numFmtId="173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/>
    </xf>
    <xf numFmtId="9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5" fillId="0" borderId="12" xfId="0" applyNumberFormat="1" applyFont="1" applyBorder="1" applyAlignment="1">
      <alignment horizontal="righ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9" fontId="46" fillId="0" borderId="1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2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left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1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74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5" fillId="0" borderId="2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37" fillId="24" borderId="15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6" fontId="30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25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5" fillId="0" borderId="18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25" fillId="26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left" vertical="center" wrapText="1"/>
    </xf>
    <xf numFmtId="0" fontId="19" fillId="0" borderId="0" xfId="46" applyFont="1" applyAlignment="1">
      <alignment horizontal="center"/>
      <protection/>
    </xf>
    <xf numFmtId="0" fontId="42" fillId="0" borderId="0" xfId="46" applyFont="1" applyAlignment="1">
      <alignment horizontal="center"/>
      <protection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37" fillId="24" borderId="15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3" fontId="25" fillId="0" borderId="16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173" fontId="25" fillId="27" borderId="18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" fontId="25" fillId="27" borderId="18" xfId="0" applyNumberFormat="1" applyFont="1" applyFill="1" applyBorder="1" applyAlignment="1">
      <alignment horizontal="right" vertical="center" wrapText="1"/>
    </xf>
    <xf numFmtId="0" fontId="25" fillId="26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27" xfId="0" applyFont="1" applyFill="1" applyBorder="1" applyAlignment="1">
      <alignment horizontal="left" vertical="center" wrapText="1"/>
    </xf>
    <xf numFmtId="173" fontId="25" fillId="27" borderId="12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9" fontId="54" fillId="26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5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173" fontId="25" fillId="0" borderId="28" xfId="0" applyNumberFormat="1" applyFont="1" applyBorder="1" applyAlignment="1">
      <alignment horizontal="center" vertical="center" wrapText="1"/>
    </xf>
    <xf numFmtId="177" fontId="25" fillId="0" borderId="28" xfId="0" applyNumberFormat="1" applyFont="1" applyBorder="1" applyAlignment="1">
      <alignment horizontal="center" vertical="center" wrapText="1"/>
    </xf>
    <xf numFmtId="9" fontId="25" fillId="0" borderId="28" xfId="0" applyNumberFormat="1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 wrapText="1"/>
    </xf>
    <xf numFmtId="177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4" fontId="37" fillId="25" borderId="31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6" fillId="25" borderId="0" xfId="0" applyFont="1" applyFill="1" applyBorder="1" applyAlignment="1">
      <alignment vertical="center"/>
    </xf>
    <xf numFmtId="0" fontId="56" fillId="28" borderId="0" xfId="0" applyFont="1" applyFill="1" applyBorder="1" applyAlignment="1">
      <alignment vertical="center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58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73" fontId="25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173" fontId="25" fillId="0" borderId="11" xfId="0" applyNumberFormat="1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/>
    </xf>
    <xf numFmtId="0" fontId="25" fillId="0" borderId="34" xfId="0" applyFont="1" applyBorder="1" applyAlignment="1">
      <alignment horizontal="center" vertical="center"/>
    </xf>
    <xf numFmtId="0" fontId="22" fillId="0" borderId="25" xfId="0" applyFont="1" applyBorder="1" applyAlignment="1">
      <alignment/>
    </xf>
    <xf numFmtId="0" fontId="25" fillId="0" borderId="35" xfId="0" applyFont="1" applyBorder="1" applyAlignment="1">
      <alignment/>
    </xf>
    <xf numFmtId="4" fontId="25" fillId="0" borderId="25" xfId="0" applyNumberFormat="1" applyFont="1" applyBorder="1" applyAlignment="1">
      <alignment horizontal="right" vertical="center"/>
    </xf>
    <xf numFmtId="9" fontId="25" fillId="0" borderId="2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174" fontId="25" fillId="0" borderId="25" xfId="0" applyNumberFormat="1" applyFont="1" applyBorder="1" applyAlignment="1">
      <alignment horizontal="center" vertical="center"/>
    </xf>
    <xf numFmtId="4" fontId="40" fillId="0" borderId="25" xfId="0" applyNumberFormat="1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4" fontId="37" fillId="24" borderId="31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60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5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25" fillId="0" borderId="17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4" fontId="25" fillId="0" borderId="0" xfId="0" applyNumberFormat="1" applyFont="1" applyFill="1" applyBorder="1" applyAlignment="1">
      <alignment horizontal="center" vertical="center"/>
    </xf>
    <xf numFmtId="173" fontId="63" fillId="0" borderId="0" xfId="0" applyNumberFormat="1" applyFont="1" applyFill="1" applyAlignment="1">
      <alignment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1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2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5" fillId="0" borderId="0" xfId="46" applyFont="1" applyAlignment="1">
      <alignment/>
      <protection/>
    </xf>
    <xf numFmtId="0" fontId="22" fillId="0" borderId="0" xfId="46" applyFont="1" applyAlignme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Alignment="1">
      <alignment/>
      <protection/>
    </xf>
    <xf numFmtId="0" fontId="21" fillId="0" borderId="0" xfId="46" applyFont="1" applyAlignment="1">
      <alignment horizontal="center"/>
      <protection/>
    </xf>
    <xf numFmtId="0" fontId="21" fillId="0" borderId="0" xfId="46" applyFont="1" applyAlignment="1">
      <alignment horizontal="right"/>
      <protection/>
    </xf>
    <xf numFmtId="0" fontId="65" fillId="0" borderId="0" xfId="46" applyFont="1" applyAlignment="1">
      <alignment horizontal="center"/>
      <protection/>
    </xf>
    <xf numFmtId="0" fontId="75" fillId="0" borderId="0" xfId="46" applyFont="1" applyAlignment="1">
      <alignment horizontal="center"/>
      <protection/>
    </xf>
    <xf numFmtId="0" fontId="23" fillId="25" borderId="10" xfId="46" applyFont="1" applyFill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63" fillId="0" borderId="11" xfId="46" applyFont="1" applyBorder="1" applyAlignment="1">
      <alignment horizontal="center" vertical="center" wrapText="1"/>
      <protection/>
    </xf>
    <xf numFmtId="0" fontId="25" fillId="0" borderId="12" xfId="46" applyFont="1" applyBorder="1" applyAlignment="1">
      <alignment vertical="center" wrapText="1"/>
      <protection/>
    </xf>
    <xf numFmtId="4" fontId="25" fillId="0" borderId="18" xfId="46" applyNumberFormat="1" applyFont="1" applyBorder="1" applyAlignment="1">
      <alignment horizontal="right" vertical="center" wrapText="1"/>
      <protection/>
    </xf>
    <xf numFmtId="0" fontId="25" fillId="0" borderId="11" xfId="46" applyFont="1" applyBorder="1" applyAlignment="1">
      <alignment vertical="center" wrapText="1"/>
      <protection/>
    </xf>
    <xf numFmtId="4" fontId="40" fillId="0" borderId="23" xfId="46" applyNumberFormat="1" applyFont="1" applyBorder="1" applyAlignment="1">
      <alignment horizontal="center" vertical="center" wrapText="1"/>
      <protection/>
    </xf>
    <xf numFmtId="4" fontId="25" fillId="0" borderId="36" xfId="46" applyNumberFormat="1" applyFont="1" applyBorder="1" applyAlignment="1">
      <alignment horizontal="right" vertical="center" wrapText="1"/>
      <protection/>
    </xf>
    <xf numFmtId="9" fontId="25" fillId="0" borderId="16" xfId="46" applyNumberFormat="1" applyFont="1" applyBorder="1" applyAlignment="1">
      <alignment horizontal="center" vertical="center" wrapText="1"/>
      <protection/>
    </xf>
    <xf numFmtId="0" fontId="25" fillId="0" borderId="16" xfId="46" applyFont="1" applyBorder="1" applyAlignment="1">
      <alignment vertical="center" wrapText="1"/>
      <protection/>
    </xf>
    <xf numFmtId="0" fontId="75" fillId="0" borderId="13" xfId="46" applyFont="1" applyBorder="1" applyAlignment="1">
      <alignment horizontal="center" vertical="center" wrapText="1"/>
      <protection/>
    </xf>
    <xf numFmtId="0" fontId="75" fillId="0" borderId="12" xfId="46" applyFont="1" applyBorder="1" applyAlignment="1">
      <alignment horizontal="center" vertical="center" wrapText="1"/>
      <protection/>
    </xf>
    <xf numFmtId="4" fontId="25" fillId="0" borderId="12" xfId="46" applyNumberFormat="1" applyFont="1" applyBorder="1" applyAlignment="1">
      <alignment horizontal="center" vertical="center" wrapText="1"/>
      <protection/>
    </xf>
    <xf numFmtId="4" fontId="25" fillId="0" borderId="37" xfId="46" applyNumberFormat="1" applyFont="1" applyBorder="1" applyAlignment="1">
      <alignment horizontal="right" vertical="center" wrapText="1"/>
      <protection/>
    </xf>
    <xf numFmtId="9" fontId="25" fillId="0" borderId="18" xfId="46" applyNumberFormat="1" applyFont="1" applyBorder="1" applyAlignment="1">
      <alignment horizontal="center" vertical="center" wrapText="1"/>
      <protection/>
    </xf>
    <xf numFmtId="0" fontId="25" fillId="0" borderId="18" xfId="46" applyFont="1" applyBorder="1" applyAlignment="1">
      <alignment horizontal="center" vertical="center" wrapText="1"/>
      <protection/>
    </xf>
    <xf numFmtId="0" fontId="63" fillId="0" borderId="12" xfId="46" applyFont="1" applyBorder="1" applyAlignment="1">
      <alignment horizontal="center" vertical="center" wrapText="1"/>
      <protection/>
    </xf>
    <xf numFmtId="4" fontId="25" fillId="0" borderId="12" xfId="46" applyNumberFormat="1" applyFont="1" applyBorder="1" applyAlignment="1">
      <alignment horizontal="right" vertical="center" wrapText="1"/>
      <protection/>
    </xf>
    <xf numFmtId="49" fontId="25" fillId="0" borderId="38" xfId="46" applyNumberFormat="1" applyFont="1" applyBorder="1" applyAlignment="1">
      <alignment horizontal="center" vertical="center" wrapText="1"/>
      <protection/>
    </xf>
    <xf numFmtId="0" fontId="25" fillId="0" borderId="39" xfId="46" applyFont="1" applyBorder="1" applyAlignment="1">
      <alignment horizontal="left" vertical="center" wrapText="1"/>
      <protection/>
    </xf>
    <xf numFmtId="0" fontId="25" fillId="0" borderId="19" xfId="46" applyFont="1" applyBorder="1" applyAlignment="1">
      <alignment horizontal="center" vertical="center" wrapText="1"/>
      <protection/>
    </xf>
    <xf numFmtId="173" fontId="25" fillId="0" borderId="12" xfId="46" applyNumberFormat="1" applyFont="1" applyBorder="1" applyAlignment="1">
      <alignment horizontal="center" vertical="center" wrapText="1"/>
      <protection/>
    </xf>
    <xf numFmtId="173" fontId="25" fillId="0" borderId="16" xfId="46" applyNumberFormat="1" applyFont="1" applyBorder="1" applyAlignment="1">
      <alignment horizontal="center" vertical="center" wrapText="1"/>
      <protection/>
    </xf>
    <xf numFmtId="9" fontId="25" fillId="0" borderId="20" xfId="46" applyNumberFormat="1" applyFont="1" applyBorder="1" applyAlignment="1">
      <alignment horizontal="center" vertical="center" wrapText="1"/>
      <protection/>
    </xf>
    <xf numFmtId="4" fontId="25" fillId="0" borderId="16" xfId="46" applyNumberFormat="1" applyFont="1" applyBorder="1" applyAlignment="1">
      <alignment horizontal="right" vertical="center" wrapText="1"/>
      <protection/>
    </xf>
    <xf numFmtId="49" fontId="25" fillId="0" borderId="40" xfId="46" applyNumberFormat="1" applyFont="1" applyBorder="1" applyAlignment="1">
      <alignment horizontal="center" vertical="center" wrapText="1"/>
      <protection/>
    </xf>
    <xf numFmtId="0" fontId="25" fillId="0" borderId="40" xfId="46" applyFont="1" applyBorder="1" applyAlignment="1">
      <alignment vertical="center" wrapText="1"/>
      <protection/>
    </xf>
    <xf numFmtId="0" fontId="63" fillId="0" borderId="40" xfId="46" applyFont="1" applyBorder="1" applyAlignment="1">
      <alignment horizontal="center" vertical="center" wrapText="1"/>
      <protection/>
    </xf>
    <xf numFmtId="4" fontId="25" fillId="0" borderId="40" xfId="46" applyNumberFormat="1" applyFont="1" applyBorder="1" applyAlignment="1">
      <alignment horizontal="center" vertical="center" wrapText="1"/>
      <protection/>
    </xf>
    <xf numFmtId="0" fontId="25" fillId="0" borderId="40" xfId="46" applyFont="1" applyBorder="1" applyAlignment="1">
      <alignment horizontal="left" vertical="center" wrapText="1"/>
      <protection/>
    </xf>
    <xf numFmtId="0" fontId="25" fillId="0" borderId="40" xfId="46" applyFont="1" applyBorder="1" applyAlignment="1">
      <alignment horizontal="center" vertical="center" wrapText="1"/>
      <protection/>
    </xf>
    <xf numFmtId="4" fontId="25" fillId="0" borderId="40" xfId="46" applyNumberFormat="1" applyFont="1" applyBorder="1" applyAlignment="1">
      <alignment horizontal="right" vertical="center" wrapText="1"/>
      <protection/>
    </xf>
    <xf numFmtId="49" fontId="25" fillId="0" borderId="16" xfId="46" applyNumberFormat="1" applyFont="1" applyBorder="1" applyAlignment="1">
      <alignment horizontal="center" vertical="center" wrapText="1"/>
      <protection/>
    </xf>
    <xf numFmtId="14" fontId="75" fillId="0" borderId="0" xfId="46" applyNumberFormat="1" applyFont="1" applyAlignment="1">
      <alignment/>
      <protection/>
    </xf>
    <xf numFmtId="4" fontId="25" fillId="28" borderId="16" xfId="46" applyNumberFormat="1" applyFont="1" applyFill="1" applyBorder="1" applyAlignment="1">
      <alignment horizontal="right" vertical="center" wrapText="1"/>
      <protection/>
    </xf>
    <xf numFmtId="14" fontId="75" fillId="0" borderId="0" xfId="46" applyNumberFormat="1" applyFont="1">
      <alignment/>
      <protection/>
    </xf>
    <xf numFmtId="173" fontId="25" fillId="28" borderId="16" xfId="46" applyNumberFormat="1" applyFont="1" applyFill="1" applyBorder="1" applyAlignment="1">
      <alignment horizontal="center" vertical="center" wrapText="1"/>
      <protection/>
    </xf>
    <xf numFmtId="173" fontId="25" fillId="28" borderId="0" xfId="46" applyNumberFormat="1" applyFont="1" applyFill="1" applyBorder="1" applyAlignment="1">
      <alignment horizontal="center" vertical="center"/>
      <protection/>
    </xf>
    <xf numFmtId="173" fontId="25" fillId="28" borderId="16" xfId="46" applyNumberFormat="1" applyFont="1" applyFill="1" applyBorder="1" applyAlignment="1">
      <alignment horizontal="center" vertical="center"/>
      <protection/>
    </xf>
    <xf numFmtId="49" fontId="25" fillId="0" borderId="41" xfId="46" applyNumberFormat="1" applyFont="1" applyBorder="1" applyAlignment="1">
      <alignment horizontal="center" vertical="center" wrapText="1"/>
      <protection/>
    </xf>
    <xf numFmtId="4" fontId="25" fillId="0" borderId="41" xfId="46" applyNumberFormat="1" applyFont="1" applyBorder="1" applyAlignment="1">
      <alignment horizontal="right" vertical="center" wrapText="1"/>
      <protection/>
    </xf>
    <xf numFmtId="0" fontId="25" fillId="0" borderId="41" xfId="46" applyFont="1" applyBorder="1" applyAlignment="1">
      <alignment vertical="center" wrapText="1"/>
      <protection/>
    </xf>
    <xf numFmtId="0" fontId="63" fillId="0" borderId="41" xfId="46" applyFont="1" applyBorder="1" applyAlignment="1">
      <alignment horizontal="center" vertical="center" wrapText="1"/>
      <protection/>
    </xf>
    <xf numFmtId="4" fontId="25" fillId="0" borderId="41" xfId="46" applyNumberFormat="1" applyFont="1" applyBorder="1" applyAlignment="1">
      <alignment horizontal="center" vertical="center" wrapText="1"/>
      <protection/>
    </xf>
    <xf numFmtId="0" fontId="25" fillId="0" borderId="41" xfId="46" applyFont="1" applyBorder="1" applyAlignment="1">
      <alignment horizontal="left" vertical="center" wrapText="1"/>
      <protection/>
    </xf>
    <xf numFmtId="0" fontId="25" fillId="0" borderId="41" xfId="46" applyFont="1" applyBorder="1" applyAlignment="1">
      <alignment horizontal="center" vertical="center" wrapText="1"/>
      <protection/>
    </xf>
    <xf numFmtId="173" fontId="25" fillId="0" borderId="0" xfId="46" applyNumberFormat="1" applyFont="1" applyAlignment="1">
      <alignment horizontal="center" vertical="center" wrapText="1"/>
      <protection/>
    </xf>
    <xf numFmtId="9" fontId="25" fillId="0" borderId="0" xfId="46" applyNumberFormat="1" applyFont="1" applyAlignment="1">
      <alignment horizontal="center" vertical="center" wrapText="1"/>
      <protection/>
    </xf>
    <xf numFmtId="4" fontId="25" fillId="28" borderId="0" xfId="46" applyNumberFormat="1" applyFont="1" applyFill="1" applyAlignment="1">
      <alignment horizontal="right" vertical="center" wrapText="1"/>
      <protection/>
    </xf>
    <xf numFmtId="49" fontId="25" fillId="0" borderId="0" xfId="46" applyNumberFormat="1" applyFont="1" applyAlignment="1">
      <alignment horizontal="center" vertical="center" wrapText="1"/>
      <protection/>
    </xf>
    <xf numFmtId="4" fontId="37" fillId="25" borderId="31" xfId="46" applyNumberFormat="1" applyFont="1" applyFill="1" applyBorder="1" applyAlignment="1">
      <alignment horizontal="right" vertical="center"/>
      <protection/>
    </xf>
    <xf numFmtId="173" fontId="50" fillId="0" borderId="42" xfId="46" applyNumberFormat="1" applyFont="1" applyBorder="1" applyAlignment="1">
      <alignment wrapText="1"/>
      <protection/>
    </xf>
    <xf numFmtId="173" fontId="76" fillId="0" borderId="0" xfId="46" applyNumberFormat="1" applyFont="1" applyAlignment="1">
      <alignment wrapText="1"/>
      <protection/>
    </xf>
    <xf numFmtId="173" fontId="50" fillId="0" borderId="0" xfId="46" applyNumberFormat="1" applyFont="1" applyAlignment="1">
      <alignment wrapText="1"/>
      <protection/>
    </xf>
    <xf numFmtId="0" fontId="50" fillId="0" borderId="0" xfId="46" applyFont="1" applyAlignment="1">
      <alignment wrapText="1"/>
      <protection/>
    </xf>
    <xf numFmtId="4" fontId="25" fillId="0" borderId="0" xfId="46" applyNumberFormat="1" applyFont="1" applyAlignment="1">
      <alignment horizontal="right" vertical="center" wrapText="1"/>
      <protection/>
    </xf>
    <xf numFmtId="0" fontId="60" fillId="0" borderId="0" xfId="46" applyFont="1" applyAlignment="1">
      <alignment horizontal="left" wrapText="1"/>
      <protection/>
    </xf>
    <xf numFmtId="0" fontId="60" fillId="0" borderId="0" xfId="46" applyFont="1" applyAlignment="1">
      <alignment horizontal="right" wrapText="1"/>
      <protection/>
    </xf>
    <xf numFmtId="0" fontId="50" fillId="0" borderId="0" xfId="46" applyFont="1" applyAlignment="1">
      <alignment horizontal="left" wrapText="1"/>
      <protection/>
    </xf>
    <xf numFmtId="0" fontId="50" fillId="0" borderId="0" xfId="46" applyFont="1" applyAlignment="1">
      <alignment horizontal="right" wrapText="1"/>
      <protection/>
    </xf>
    <xf numFmtId="4" fontId="51" fillId="0" borderId="0" xfId="46" applyNumberFormat="1" applyFont="1" applyAlignment="1">
      <alignment horizontal="center" vertical="center" wrapText="1"/>
      <protection/>
    </xf>
    <xf numFmtId="0" fontId="50" fillId="0" borderId="0" xfId="46" applyFont="1" applyAlignment="1">
      <alignment horizontal="center" vertical="center" wrapText="1"/>
      <protection/>
    </xf>
    <xf numFmtId="0" fontId="23" fillId="25" borderId="0" xfId="46" applyFont="1" applyFill="1" applyBorder="1" applyAlignment="1">
      <alignment vertical="center"/>
      <protection/>
    </xf>
    <xf numFmtId="0" fontId="23" fillId="25" borderId="0" xfId="46" applyFont="1" applyFill="1" applyBorder="1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0" fontId="23" fillId="0" borderId="0" xfId="46" applyFont="1" applyAlignment="1">
      <alignment horizontal="left" vertical="center"/>
      <protection/>
    </xf>
    <xf numFmtId="0" fontId="30" fillId="0" borderId="0" xfId="46" applyFont="1" applyAlignment="1">
      <alignment horizontal="left" vertical="center"/>
      <protection/>
    </xf>
    <xf numFmtId="4" fontId="75" fillId="0" borderId="0" xfId="46" applyNumberFormat="1" applyFont="1" applyAlignment="1">
      <alignment horizontal="left"/>
      <protection/>
    </xf>
    <xf numFmtId="0" fontId="75" fillId="0" borderId="0" xfId="46" applyFont="1" applyAlignment="1">
      <alignment horizontal="right"/>
      <protection/>
    </xf>
    <xf numFmtId="0" fontId="78" fillId="0" borderId="0" xfId="46" applyFont="1" applyAlignment="1">
      <alignment horizontal="left"/>
      <protection/>
    </xf>
    <xf numFmtId="0" fontId="79" fillId="0" borderId="0" xfId="46" applyFont="1" applyAlignment="1">
      <alignment/>
      <protection/>
    </xf>
    <xf numFmtId="0" fontId="79" fillId="0" borderId="0" xfId="46" applyFont="1" applyAlignment="1">
      <alignment horizontal="right"/>
      <protection/>
    </xf>
    <xf numFmtId="0" fontId="79" fillId="0" borderId="0" xfId="46" applyFont="1" applyAlignment="1">
      <alignment horizontal="left"/>
      <protection/>
    </xf>
    <xf numFmtId="4" fontId="81" fillId="0" borderId="0" xfId="46" applyNumberFormat="1" applyFont="1" applyAlignment="1">
      <alignment horizontal="right" vertical="center" wrapText="1"/>
      <protection/>
    </xf>
    <xf numFmtId="4" fontId="78" fillId="0" borderId="0" xfId="46" applyNumberFormat="1" applyFont="1" applyAlignment="1">
      <alignment/>
      <protection/>
    </xf>
    <xf numFmtId="0" fontId="23" fillId="0" borderId="0" xfId="46" applyFont="1" applyAlignment="1">
      <alignment horizontal="center" vertical="center" wrapText="1"/>
      <protection/>
    </xf>
    <xf numFmtId="4" fontId="82" fillId="0" borderId="0" xfId="46" applyNumberFormat="1" applyFont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 wrapText="1"/>
      <protection/>
    </xf>
    <xf numFmtId="0" fontId="79" fillId="0" borderId="0" xfId="46" applyFont="1" applyAlignment="1">
      <alignment horizontal="center"/>
      <protection/>
    </xf>
    <xf numFmtId="20" fontId="30" fillId="0" borderId="0" xfId="46" applyNumberFormat="1" applyFont="1" applyAlignment="1">
      <alignment horizontal="left" vertical="center"/>
      <protection/>
    </xf>
    <xf numFmtId="20" fontId="23" fillId="0" borderId="0" xfId="46" applyNumberFormat="1" applyFont="1" applyAlignment="1">
      <alignment horizontal="left" vertical="center"/>
      <protection/>
    </xf>
    <xf numFmtId="0" fontId="75" fillId="0" borderId="0" xfId="46" applyFont="1" applyAlignment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23" fillId="25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6" xfId="0" applyNumberFormat="1" applyFont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9" fontId="25" fillId="27" borderId="16" xfId="0" applyNumberFormat="1" applyFont="1" applyFill="1" applyBorder="1" applyAlignment="1">
      <alignment horizontal="center" vertical="center" wrapText="1"/>
    </xf>
    <xf numFmtId="4" fontId="25" fillId="27" borderId="16" xfId="0" applyNumberFormat="1" applyFont="1" applyFill="1" applyBorder="1" applyAlignment="1">
      <alignment horizontal="right" vertical="center" wrapText="1"/>
    </xf>
    <xf numFmtId="49" fontId="25" fillId="0" borderId="43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right" vertical="center"/>
    </xf>
    <xf numFmtId="173" fontId="25" fillId="0" borderId="43" xfId="0" applyNumberFormat="1" applyFont="1" applyBorder="1" applyAlignment="1">
      <alignment horizontal="center" vertical="center"/>
    </xf>
    <xf numFmtId="173" fontId="25" fillId="0" borderId="43" xfId="0" applyNumberFormat="1" applyFont="1" applyFill="1" applyBorder="1" applyAlignment="1">
      <alignment horizontal="center" vertical="center"/>
    </xf>
    <xf numFmtId="9" fontId="25" fillId="0" borderId="43" xfId="0" applyNumberFormat="1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173" fontId="25" fillId="0" borderId="25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" fontId="37" fillId="25" borderId="31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83" fillId="0" borderId="0" xfId="0" applyFont="1" applyAlignment="1">
      <alignment/>
    </xf>
    <xf numFmtId="0" fontId="84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6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4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5" fillId="26" borderId="44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2" xfId="46" applyFont="1" applyBorder="1" applyAlignment="1">
      <alignment horizontal="center" vertical="center" wrapText="1"/>
      <protection/>
    </xf>
    <xf numFmtId="0" fontId="25" fillId="0" borderId="2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44" xfId="46" applyNumberFormat="1" applyFont="1" applyBorder="1" applyAlignment="1">
      <alignment horizontal="center" vertical="center" wrapText="1"/>
      <protection/>
    </xf>
    <xf numFmtId="49" fontId="25" fillId="0" borderId="40" xfId="46" applyNumberFormat="1" applyFont="1" applyBorder="1" applyAlignment="1">
      <alignment horizontal="center" vertical="center" wrapText="1"/>
      <protection/>
    </xf>
    <xf numFmtId="0" fontId="25" fillId="0" borderId="44" xfId="46" applyFont="1" applyBorder="1" applyAlignment="1">
      <alignment horizontal="center" vertical="center" wrapText="1"/>
      <protection/>
    </xf>
    <xf numFmtId="0" fontId="25" fillId="0" borderId="40" xfId="46" applyFont="1" applyBorder="1" applyAlignment="1">
      <alignment horizontal="center" vertical="center" wrapText="1"/>
      <protection/>
    </xf>
    <xf numFmtId="0" fontId="36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19" fillId="0" borderId="0" xfId="46" applyFont="1" applyAlignment="1">
      <alignment horizontal="center"/>
      <protection/>
    </xf>
    <xf numFmtId="0" fontId="75" fillId="0" borderId="0" xfId="46" applyFont="1" applyAlignment="1">
      <alignment/>
      <protection/>
    </xf>
    <xf numFmtId="0" fontId="42" fillId="0" borderId="0" xfId="46" applyFont="1" applyAlignment="1">
      <alignment horizontal="center"/>
      <protection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23" fillId="25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23" fillId="25" borderId="4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23" fillId="25" borderId="5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30" xfId="0" applyFont="1" applyBorder="1" applyAlignment="1">
      <alignment/>
    </xf>
    <xf numFmtId="20" fontId="30" fillId="0" borderId="0" xfId="0" applyNumberFormat="1" applyFont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24" borderId="52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30" borderId="53" xfId="0" applyFont="1" applyFill="1" applyBorder="1" applyAlignment="1">
      <alignment horizontal="center" vertical="center" wrapText="1"/>
    </xf>
    <xf numFmtId="0" fontId="36" fillId="30" borderId="54" xfId="0" applyFont="1" applyFill="1" applyBorder="1" applyAlignment="1">
      <alignment horizontal="center" vertical="center" wrapText="1"/>
    </xf>
    <xf numFmtId="0" fontId="36" fillId="30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8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61" xfId="0" applyFont="1" applyBorder="1" applyAlignment="1">
      <alignment/>
    </xf>
    <xf numFmtId="0" fontId="23" fillId="25" borderId="4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27" xfId="0" applyBorder="1" applyAlignment="1">
      <alignment horizontal="center" vertical="center"/>
    </xf>
    <xf numFmtId="173" fontId="25" fillId="0" borderId="43" xfId="0" applyNumberFormat="1" applyFont="1" applyBorder="1" applyAlignment="1">
      <alignment horizontal="center" vertical="center"/>
    </xf>
    <xf numFmtId="173" fontId="25" fillId="0" borderId="27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3" fillId="25" borderId="48" xfId="46" applyFont="1" applyFill="1" applyBorder="1" applyAlignment="1">
      <alignment horizontal="center" vertical="center" wrapText="1"/>
      <protection/>
    </xf>
    <xf numFmtId="0" fontId="64" fillId="0" borderId="49" xfId="46" applyFont="1" applyBorder="1">
      <alignment/>
      <protection/>
    </xf>
    <xf numFmtId="0" fontId="23" fillId="25" borderId="44" xfId="46" applyFont="1" applyFill="1" applyBorder="1" applyAlignment="1">
      <alignment horizontal="center" vertical="center" wrapText="1"/>
      <protection/>
    </xf>
    <xf numFmtId="0" fontId="64" fillId="0" borderId="40" xfId="46" applyFont="1" applyBorder="1">
      <alignment/>
      <protection/>
    </xf>
    <xf numFmtId="0" fontId="23" fillId="25" borderId="50" xfId="46" applyFont="1" applyFill="1" applyBorder="1" applyAlignment="1">
      <alignment horizontal="center" vertical="center" wrapText="1"/>
      <protection/>
    </xf>
    <xf numFmtId="0" fontId="64" fillId="0" borderId="51" xfId="46" applyFont="1" applyBorder="1">
      <alignment/>
      <protection/>
    </xf>
    <xf numFmtId="0" fontId="64" fillId="0" borderId="30" xfId="46" applyFont="1" applyBorder="1">
      <alignment/>
      <protection/>
    </xf>
    <xf numFmtId="0" fontId="23" fillId="25" borderId="40" xfId="46" applyFont="1" applyFill="1" applyBorder="1" applyAlignment="1">
      <alignment horizontal="center" vertical="center" wrapText="1"/>
      <protection/>
    </xf>
    <xf numFmtId="49" fontId="25" fillId="0" borderId="23" xfId="46" applyNumberFormat="1" applyFont="1" applyBorder="1" applyAlignment="1">
      <alignment horizontal="center" vertical="center" wrapText="1"/>
      <protection/>
    </xf>
    <xf numFmtId="0" fontId="64" fillId="0" borderId="21" xfId="46" applyFont="1" applyBorder="1">
      <alignment/>
      <protection/>
    </xf>
    <xf numFmtId="0" fontId="25" fillId="0" borderId="11" xfId="46" applyFont="1" applyBorder="1" applyAlignment="1">
      <alignment horizontal="left" vertical="center" wrapText="1"/>
      <protection/>
    </xf>
    <xf numFmtId="0" fontId="64" fillId="0" borderId="12" xfId="46" applyFont="1" applyBorder="1">
      <alignment/>
      <protection/>
    </xf>
    <xf numFmtId="0" fontId="25" fillId="0" borderId="11" xfId="46" applyFont="1" applyBorder="1" applyAlignment="1">
      <alignment horizontal="center" vertical="center" wrapText="1"/>
      <protection/>
    </xf>
    <xf numFmtId="0" fontId="25" fillId="0" borderId="23" xfId="46" applyFont="1" applyBorder="1" applyAlignment="1">
      <alignment horizontal="center" vertical="center" wrapText="1"/>
      <protection/>
    </xf>
    <xf numFmtId="173" fontId="25" fillId="0" borderId="14" xfId="46" applyNumberFormat="1" applyFont="1" applyBorder="1" applyAlignment="1">
      <alignment horizontal="center" vertical="center" wrapText="1"/>
      <protection/>
    </xf>
    <xf numFmtId="0" fontId="64" fillId="0" borderId="13" xfId="46" applyFont="1" applyBorder="1">
      <alignment/>
      <protection/>
    </xf>
    <xf numFmtId="173" fontId="25" fillId="0" borderId="11" xfId="46" applyNumberFormat="1" applyFont="1" applyBorder="1" applyAlignment="1">
      <alignment horizontal="center" vertical="center" wrapText="1"/>
      <protection/>
    </xf>
    <xf numFmtId="4" fontId="25" fillId="0" borderId="11" xfId="46" applyNumberFormat="1" applyFont="1" applyBorder="1" applyAlignment="1">
      <alignment horizontal="right" vertical="center" wrapText="1"/>
      <protection/>
    </xf>
    <xf numFmtId="49" fontId="25" fillId="0" borderId="11" xfId="46" applyNumberFormat="1" applyFont="1" applyBorder="1" applyAlignment="1">
      <alignment horizontal="center" vertical="center" wrapText="1"/>
      <protection/>
    </xf>
    <xf numFmtId="0" fontId="36" fillId="0" borderId="62" xfId="46" applyFont="1" applyBorder="1" applyAlignment="1">
      <alignment horizontal="center" vertical="center" wrapText="1"/>
      <protection/>
    </xf>
    <xf numFmtId="0" fontId="36" fillId="0" borderId="41" xfId="46" applyFont="1" applyBorder="1" applyAlignment="1">
      <alignment horizontal="center" vertical="center" wrapText="1"/>
      <protection/>
    </xf>
    <xf numFmtId="0" fontId="64" fillId="0" borderId="41" xfId="46" applyFont="1" applyBorder="1">
      <alignment/>
      <protection/>
    </xf>
    <xf numFmtId="0" fontId="64" fillId="0" borderId="61" xfId="46" applyFont="1" applyBorder="1">
      <alignment/>
      <protection/>
    </xf>
    <xf numFmtId="0" fontId="77" fillId="0" borderId="0" xfId="46" applyFont="1" applyAlignment="1">
      <alignment horizontal="center" vertical="center" wrapText="1"/>
      <protection/>
    </xf>
    <xf numFmtId="4" fontId="50" fillId="0" borderId="0" xfId="46" applyNumberFormat="1" applyFont="1" applyAlignment="1">
      <alignment horizont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" fontId="80" fillId="0" borderId="0" xfId="46" applyNumberFormat="1" applyFont="1" applyAlignment="1">
      <alignment/>
      <protection/>
    </xf>
    <xf numFmtId="20" fontId="30" fillId="0" borderId="0" xfId="46" applyNumberFormat="1" applyFont="1" applyAlignment="1">
      <alignment horizontal="left" vertical="center" wrapText="1"/>
      <protection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45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23" fillId="24" borderId="4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46" applyNumberFormat="1" applyFont="1" applyBorder="1" applyAlignment="1">
      <alignment horizontal="center" vertical="center" wrapText="1"/>
      <protection/>
    </xf>
    <xf numFmtId="0" fontId="25" fillId="0" borderId="12" xfId="46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5" fillId="32" borderId="64" xfId="0" applyFont="1" applyFill="1" applyBorder="1" applyAlignment="1">
      <alignment horizontal="left" vertical="center" wrapText="1"/>
    </xf>
    <xf numFmtId="49" fontId="25" fillId="32" borderId="64" xfId="0" applyNumberFormat="1" applyFont="1" applyFill="1" applyBorder="1" applyAlignment="1">
      <alignment horizontal="center" vertical="center"/>
    </xf>
    <xf numFmtId="0" fontId="25" fillId="32" borderId="64" xfId="0" applyFont="1" applyFill="1" applyBorder="1" applyAlignment="1" quotePrefix="1">
      <alignment horizontal="left" vertical="center" wrapText="1"/>
    </xf>
    <xf numFmtId="49" fontId="25" fillId="32" borderId="64" xfId="0" applyNumberFormat="1" applyFont="1" applyFill="1" applyBorder="1" applyAlignment="1" quotePrefix="1">
      <alignment horizontal="center" vertical="center"/>
    </xf>
    <xf numFmtId="0" fontId="25" fillId="32" borderId="64" xfId="0" applyFont="1" applyFill="1" applyBorder="1" applyAlignment="1">
      <alignment horizontal="center" vertical="center" wrapText="1"/>
    </xf>
    <xf numFmtId="49" fontId="25" fillId="32" borderId="64" xfId="0" applyNumberFormat="1" applyFont="1" applyFill="1" applyBorder="1" applyAlignment="1">
      <alignment horizontal="center" vertical="center"/>
    </xf>
    <xf numFmtId="0" fontId="25" fillId="32" borderId="64" xfId="0" applyFont="1" applyFill="1" applyBorder="1" applyAlignment="1">
      <alignment horizontal="center" vertical="center" wrapText="1"/>
    </xf>
    <xf numFmtId="49" fontId="89" fillId="32" borderId="64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6" fillId="30" borderId="41" xfId="0" applyFont="1" applyFill="1" applyBorder="1" applyAlignment="1">
      <alignment horizontal="center" vertical="center" wrapText="1"/>
    </xf>
    <xf numFmtId="0" fontId="25" fillId="32" borderId="64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left" vertical="center" wrapText="1"/>
    </xf>
    <xf numFmtId="4" fontId="25" fillId="32" borderId="16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/>
    </xf>
    <xf numFmtId="49" fontId="25" fillId="32" borderId="12" xfId="0" applyNumberFormat="1" applyFont="1" applyFill="1" applyBorder="1" applyAlignment="1">
      <alignment horizontal="center" vertical="center"/>
    </xf>
    <xf numFmtId="176" fontId="25" fillId="32" borderId="64" xfId="0" applyNumberFormat="1" applyFont="1" applyFill="1" applyBorder="1" applyAlignment="1">
      <alignment horizontal="center" vertical="center" wrapText="1"/>
    </xf>
    <xf numFmtId="176" fontId="25" fillId="0" borderId="64" xfId="0" applyNumberFormat="1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49" fontId="25" fillId="32" borderId="18" xfId="0" applyNumberFormat="1" applyFont="1" applyFill="1" applyBorder="1" applyAlignment="1">
      <alignment horizontal="center" vertical="center" wrapText="1"/>
    </xf>
    <xf numFmtId="49" fontId="25" fillId="32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46</xdr:row>
      <xdr:rowOff>0</xdr:rowOff>
    </xdr:from>
    <xdr:to>
      <xdr:col>0</xdr:col>
      <xdr:colOff>762000</xdr:colOff>
      <xdr:row>46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212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173</xdr:row>
      <xdr:rowOff>0</xdr:rowOff>
    </xdr:from>
    <xdr:to>
      <xdr:col>0</xdr:col>
      <xdr:colOff>762000</xdr:colOff>
      <xdr:row>173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8261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231</xdr:row>
      <xdr:rowOff>0</xdr:rowOff>
    </xdr:from>
    <xdr:to>
      <xdr:col>0</xdr:col>
      <xdr:colOff>647700</xdr:colOff>
      <xdr:row>231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8566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197</xdr:row>
      <xdr:rowOff>9525</xdr:rowOff>
    </xdr:from>
    <xdr:to>
      <xdr:col>0</xdr:col>
      <xdr:colOff>723900</xdr:colOff>
      <xdr:row>197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238875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7"/>
  <sheetViews>
    <sheetView tabSelected="1" zoomScaleSheetLayoutView="75" zoomScalePageLayoutView="0" workbookViewId="0" topLeftCell="A121">
      <selection activeCell="D128" sqref="D128:D129"/>
    </sheetView>
  </sheetViews>
  <sheetFormatPr defaultColWidth="9.140625" defaultRowHeight="12.75"/>
  <cols>
    <col min="1" max="1" width="11.8515625" style="0" customWidth="1"/>
    <col min="2" max="2" width="16.8515625" style="0" customWidth="1"/>
    <col min="3" max="4" width="38.57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2" customFormat="1" ht="36" customHeight="1">
      <c r="A1" s="733" t="s">
        <v>92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</row>
    <row r="2" spans="1:18" s="2" customFormat="1" ht="11.25" customHeight="1">
      <c r="A2" s="734" t="s">
        <v>69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</row>
    <row r="4" spans="1:18" ht="18" customHeight="1">
      <c r="A4" s="1" t="s">
        <v>15</v>
      </c>
      <c r="B4" s="1"/>
      <c r="C4" s="704" t="s">
        <v>93</v>
      </c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16</v>
      </c>
      <c r="B6" s="4"/>
      <c r="C6" s="705" t="s">
        <v>122</v>
      </c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730" t="s">
        <v>17</v>
      </c>
      <c r="B8" s="707" t="s">
        <v>552</v>
      </c>
      <c r="C8" s="706" t="s">
        <v>18</v>
      </c>
      <c r="D8" s="707" t="s">
        <v>509</v>
      </c>
      <c r="E8" s="735" t="s">
        <v>19</v>
      </c>
      <c r="F8" s="735"/>
      <c r="G8" s="735"/>
      <c r="H8" s="735"/>
      <c r="I8" s="706" t="s">
        <v>20</v>
      </c>
      <c r="J8" s="706" t="s">
        <v>21</v>
      </c>
      <c r="K8" s="706" t="s">
        <v>22</v>
      </c>
      <c r="L8" s="706" t="s">
        <v>12</v>
      </c>
      <c r="M8" s="706" t="s">
        <v>14</v>
      </c>
      <c r="N8" s="706" t="s">
        <v>23</v>
      </c>
      <c r="O8" s="706" t="s">
        <v>24</v>
      </c>
      <c r="P8" s="706" t="s">
        <v>13</v>
      </c>
      <c r="Q8" s="706" t="s">
        <v>25</v>
      </c>
      <c r="R8" s="706" t="s">
        <v>26</v>
      </c>
    </row>
    <row r="9" spans="1:18" s="7" customFormat="1" ht="40.5" customHeight="1" thickBot="1">
      <c r="A9" s="730"/>
      <c r="B9" s="915"/>
      <c r="C9" s="707"/>
      <c r="D9" s="915"/>
      <c r="E9" s="8" t="s">
        <v>27</v>
      </c>
      <c r="F9" s="8" t="s">
        <v>28</v>
      </c>
      <c r="G9" s="8" t="s">
        <v>29</v>
      </c>
      <c r="H9" s="8" t="s">
        <v>30</v>
      </c>
      <c r="I9" s="706"/>
      <c r="J9" s="706"/>
      <c r="K9" s="706"/>
      <c r="L9" s="706"/>
      <c r="M9" s="706"/>
      <c r="N9" s="706"/>
      <c r="O9" s="706"/>
      <c r="P9" s="706"/>
      <c r="Q9" s="706"/>
      <c r="R9" s="706"/>
    </row>
    <row r="10" spans="1:18" s="10" customFormat="1" ht="42" customHeight="1">
      <c r="A10" s="670" t="s">
        <v>47</v>
      </c>
      <c r="B10" s="923" t="s">
        <v>633</v>
      </c>
      <c r="C10" s="916" t="s">
        <v>48</v>
      </c>
      <c r="D10" s="916" t="s">
        <v>634</v>
      </c>
      <c r="E10" s="240"/>
      <c r="F10" s="19"/>
      <c r="G10" s="19" t="s">
        <v>31</v>
      </c>
      <c r="H10" s="18"/>
      <c r="I10" s="20" t="s">
        <v>49</v>
      </c>
      <c r="J10" s="18">
        <v>30</v>
      </c>
      <c r="K10" s="18">
        <v>17</v>
      </c>
      <c r="L10" s="21">
        <v>208036.67</v>
      </c>
      <c r="M10" s="22">
        <v>44182</v>
      </c>
      <c r="N10" s="22">
        <v>44299</v>
      </c>
      <c r="O10" s="22">
        <v>44748</v>
      </c>
      <c r="P10" s="23">
        <v>0.95</v>
      </c>
      <c r="Q10" s="24">
        <v>223116.05</v>
      </c>
      <c r="R10" s="41" t="s">
        <v>100</v>
      </c>
    </row>
    <row r="11" spans="1:18" s="10" customFormat="1" ht="42" customHeight="1">
      <c r="A11" s="670" t="s">
        <v>57</v>
      </c>
      <c r="B11" s="917" t="s">
        <v>553</v>
      </c>
      <c r="C11" s="916" t="s">
        <v>58</v>
      </c>
      <c r="D11" s="918" t="s">
        <v>554</v>
      </c>
      <c r="E11" s="240"/>
      <c r="F11" s="19"/>
      <c r="G11" s="19" t="s">
        <v>31</v>
      </c>
      <c r="H11" s="18"/>
      <c r="I11" s="20" t="s">
        <v>59</v>
      </c>
      <c r="J11" s="18">
        <v>10</v>
      </c>
      <c r="K11" s="18">
        <v>8</v>
      </c>
      <c r="L11" s="21">
        <v>593511.15</v>
      </c>
      <c r="M11" s="22">
        <v>44379</v>
      </c>
      <c r="N11" s="22">
        <v>44449</v>
      </c>
      <c r="O11" s="22">
        <v>45037</v>
      </c>
      <c r="P11" s="23">
        <v>0.3</v>
      </c>
      <c r="Q11" s="24">
        <v>235571.09</v>
      </c>
      <c r="R11" s="61"/>
    </row>
    <row r="12" spans="1:18" s="10" customFormat="1" ht="52.5" customHeight="1">
      <c r="A12" s="670" t="s">
        <v>60</v>
      </c>
      <c r="B12" s="917" t="s">
        <v>635</v>
      </c>
      <c r="C12" s="916" t="s">
        <v>65</v>
      </c>
      <c r="D12" s="916" t="s">
        <v>636</v>
      </c>
      <c r="E12" s="240"/>
      <c r="F12" s="19"/>
      <c r="G12" s="19"/>
      <c r="H12" s="18"/>
      <c r="I12" s="20" t="s">
        <v>61</v>
      </c>
      <c r="J12" s="18">
        <v>3</v>
      </c>
      <c r="K12" s="18">
        <v>1</v>
      </c>
      <c r="L12" s="21">
        <v>283367.12</v>
      </c>
      <c r="M12" s="22">
        <v>44425</v>
      </c>
      <c r="N12" s="22">
        <v>44467</v>
      </c>
      <c r="O12" s="22">
        <v>44566</v>
      </c>
      <c r="P12" s="23">
        <v>0</v>
      </c>
      <c r="Q12" s="24">
        <v>0</v>
      </c>
      <c r="R12" s="74" t="s">
        <v>75</v>
      </c>
    </row>
    <row r="13" spans="1:18" s="10" customFormat="1" ht="42" customHeight="1">
      <c r="A13" s="670" t="s">
        <v>73</v>
      </c>
      <c r="B13" s="919" t="s">
        <v>555</v>
      </c>
      <c r="C13" s="916" t="s">
        <v>70</v>
      </c>
      <c r="D13" s="916" t="s">
        <v>556</v>
      </c>
      <c r="E13" s="240" t="s">
        <v>31</v>
      </c>
      <c r="F13" s="19"/>
      <c r="G13" s="19"/>
      <c r="H13" s="18"/>
      <c r="I13" s="20" t="s">
        <v>71</v>
      </c>
      <c r="J13" s="18">
        <v>89</v>
      </c>
      <c r="K13" s="18">
        <v>89</v>
      </c>
      <c r="L13" s="21">
        <v>77694.15</v>
      </c>
      <c r="M13" s="22">
        <v>44406</v>
      </c>
      <c r="N13" s="22">
        <v>44546</v>
      </c>
      <c r="O13" s="22">
        <v>44911</v>
      </c>
      <c r="P13" s="23">
        <v>0.46</v>
      </c>
      <c r="Q13" s="24">
        <v>30079.38</v>
      </c>
      <c r="R13" s="41" t="s">
        <v>100</v>
      </c>
    </row>
    <row r="14" spans="1:18" s="10" customFormat="1" ht="42" customHeight="1">
      <c r="A14" s="670" t="s">
        <v>74</v>
      </c>
      <c r="B14" s="919" t="s">
        <v>557</v>
      </c>
      <c r="C14" s="916" t="s">
        <v>72</v>
      </c>
      <c r="D14" s="916" t="s">
        <v>558</v>
      </c>
      <c r="E14" s="240"/>
      <c r="F14" s="19"/>
      <c r="G14" s="19" t="s">
        <v>31</v>
      </c>
      <c r="H14" s="18"/>
      <c r="I14" s="20" t="s">
        <v>71</v>
      </c>
      <c r="J14" s="18">
        <v>30</v>
      </c>
      <c r="K14" s="18">
        <v>10</v>
      </c>
      <c r="L14" s="21">
        <v>83851.3</v>
      </c>
      <c r="M14" s="22">
        <v>44412</v>
      </c>
      <c r="N14" s="22">
        <v>44546</v>
      </c>
      <c r="O14" s="22">
        <v>44911</v>
      </c>
      <c r="P14" s="23">
        <v>0.47</v>
      </c>
      <c r="Q14" s="24">
        <v>29806.57</v>
      </c>
      <c r="R14" s="41" t="s">
        <v>100</v>
      </c>
    </row>
    <row r="15" spans="1:18" s="77" customFormat="1" ht="42" customHeight="1">
      <c r="A15" s="670" t="s">
        <v>86</v>
      </c>
      <c r="B15" s="919" t="s">
        <v>559</v>
      </c>
      <c r="C15" s="916" t="s">
        <v>87</v>
      </c>
      <c r="D15" s="916" t="s">
        <v>560</v>
      </c>
      <c r="E15" s="240"/>
      <c r="F15" s="19"/>
      <c r="G15" s="19" t="s">
        <v>31</v>
      </c>
      <c r="H15" s="18"/>
      <c r="I15" s="20" t="s">
        <v>88</v>
      </c>
      <c r="J15" s="18">
        <v>10</v>
      </c>
      <c r="K15" s="18">
        <v>5</v>
      </c>
      <c r="L15" s="21">
        <v>412603.5</v>
      </c>
      <c r="M15" s="22">
        <v>44518</v>
      </c>
      <c r="N15" s="22">
        <v>44616</v>
      </c>
      <c r="O15" s="22">
        <v>44980</v>
      </c>
      <c r="P15" s="23">
        <v>0.23</v>
      </c>
      <c r="Q15" s="24">
        <v>50930.66</v>
      </c>
      <c r="R15" s="76"/>
    </row>
    <row r="16" spans="1:18" s="77" customFormat="1" ht="42" customHeight="1">
      <c r="A16" s="670" t="s">
        <v>89</v>
      </c>
      <c r="B16" s="917" t="s">
        <v>561</v>
      </c>
      <c r="C16" s="916" t="s">
        <v>90</v>
      </c>
      <c r="D16" s="916" t="s">
        <v>562</v>
      </c>
      <c r="E16" s="240"/>
      <c r="F16" s="19"/>
      <c r="G16" s="19" t="s">
        <v>31</v>
      </c>
      <c r="H16" s="18"/>
      <c r="I16" s="20" t="s">
        <v>91</v>
      </c>
      <c r="J16" s="18">
        <v>30</v>
      </c>
      <c r="K16" s="18">
        <v>9</v>
      </c>
      <c r="L16" s="21">
        <v>164279.94</v>
      </c>
      <c r="M16" s="22">
        <v>44343</v>
      </c>
      <c r="N16" s="22">
        <v>44665</v>
      </c>
      <c r="O16" s="22">
        <v>45029</v>
      </c>
      <c r="P16" s="23">
        <v>0.3</v>
      </c>
      <c r="Q16" s="24">
        <v>68474.96</v>
      </c>
      <c r="R16" s="76"/>
    </row>
    <row r="17" spans="1:18" s="77" customFormat="1" ht="42" customHeight="1">
      <c r="A17" s="670" t="s">
        <v>96</v>
      </c>
      <c r="B17" s="919" t="s">
        <v>563</v>
      </c>
      <c r="C17" s="916" t="s">
        <v>94</v>
      </c>
      <c r="D17" s="916" t="s">
        <v>564</v>
      </c>
      <c r="E17" s="240"/>
      <c r="F17" s="19"/>
      <c r="G17" s="19" t="s">
        <v>31</v>
      </c>
      <c r="H17" s="18"/>
      <c r="I17" s="20" t="s">
        <v>95</v>
      </c>
      <c r="J17" s="18">
        <v>10</v>
      </c>
      <c r="K17" s="18">
        <v>6</v>
      </c>
      <c r="L17" s="21">
        <v>314662.8</v>
      </c>
      <c r="M17" s="22">
        <v>44442</v>
      </c>
      <c r="N17" s="22">
        <v>44704</v>
      </c>
      <c r="O17" s="22">
        <v>45068</v>
      </c>
      <c r="P17" s="23">
        <v>0.99</v>
      </c>
      <c r="Q17" s="24">
        <v>187410.55</v>
      </c>
      <c r="R17" s="76">
        <v>3</v>
      </c>
    </row>
    <row r="18" spans="1:18" s="77" customFormat="1" ht="42" customHeight="1">
      <c r="A18" s="670" t="s">
        <v>104</v>
      </c>
      <c r="B18" s="919" t="s">
        <v>565</v>
      </c>
      <c r="C18" s="916" t="s">
        <v>106</v>
      </c>
      <c r="D18" s="916" t="s">
        <v>566</v>
      </c>
      <c r="E18" s="240"/>
      <c r="F18" s="19"/>
      <c r="G18" s="19" t="s">
        <v>31</v>
      </c>
      <c r="H18" s="18"/>
      <c r="I18" s="20" t="s">
        <v>105</v>
      </c>
      <c r="J18" s="18">
        <v>30</v>
      </c>
      <c r="K18" s="18">
        <v>12</v>
      </c>
      <c r="L18" s="21">
        <v>58795.25</v>
      </c>
      <c r="M18" s="22">
        <v>44406</v>
      </c>
      <c r="N18" s="22">
        <v>44727</v>
      </c>
      <c r="O18" s="22">
        <v>45091</v>
      </c>
      <c r="P18" s="23">
        <v>0.69</v>
      </c>
      <c r="Q18" s="24">
        <v>37508.5</v>
      </c>
      <c r="R18" s="76"/>
    </row>
    <row r="19" spans="1:18" s="77" customFormat="1" ht="42" customHeight="1">
      <c r="A19" s="670" t="s">
        <v>116</v>
      </c>
      <c r="B19" s="917" t="s">
        <v>567</v>
      </c>
      <c r="C19" s="916" t="s">
        <v>118</v>
      </c>
      <c r="D19" s="916" t="s">
        <v>568</v>
      </c>
      <c r="E19" s="240"/>
      <c r="F19" s="19"/>
      <c r="G19" s="19" t="s">
        <v>31</v>
      </c>
      <c r="H19" s="18"/>
      <c r="I19" s="20" t="s">
        <v>117</v>
      </c>
      <c r="J19" s="18">
        <v>5</v>
      </c>
      <c r="K19" s="18">
        <v>1</v>
      </c>
      <c r="L19" s="21">
        <v>160576.73</v>
      </c>
      <c r="M19" s="22">
        <v>44742</v>
      </c>
      <c r="N19" s="22">
        <v>44757</v>
      </c>
      <c r="O19" s="22">
        <v>45116</v>
      </c>
      <c r="P19" s="23">
        <v>0.04</v>
      </c>
      <c r="Q19" s="24">
        <v>0</v>
      </c>
      <c r="R19" s="76"/>
    </row>
    <row r="20" spans="1:18" s="10" customFormat="1" ht="42" customHeight="1">
      <c r="A20" s="151" t="s">
        <v>54</v>
      </c>
      <c r="B20" s="917" t="s">
        <v>569</v>
      </c>
      <c r="C20" s="916" t="s">
        <v>55</v>
      </c>
      <c r="D20" s="920" t="s">
        <v>570</v>
      </c>
      <c r="E20" s="216"/>
      <c r="F20" s="54"/>
      <c r="G20" s="54" t="s">
        <v>31</v>
      </c>
      <c r="H20" s="53"/>
      <c r="I20" s="55" t="s">
        <v>56</v>
      </c>
      <c r="J20" s="53">
        <v>30</v>
      </c>
      <c r="K20" s="53">
        <v>13</v>
      </c>
      <c r="L20" s="56">
        <v>124711.03</v>
      </c>
      <c r="M20" s="57">
        <v>44328</v>
      </c>
      <c r="N20" s="57">
        <v>44435</v>
      </c>
      <c r="O20" s="57">
        <v>44794</v>
      </c>
      <c r="P20" s="71">
        <v>0.65</v>
      </c>
      <c r="Q20" s="58">
        <v>24942.21</v>
      </c>
      <c r="R20" s="62" t="s">
        <v>100</v>
      </c>
    </row>
    <row r="21" spans="1:18" s="10" customFormat="1" ht="42" customHeight="1">
      <c r="A21" s="151" t="s">
        <v>114</v>
      </c>
      <c r="B21" s="921" t="s">
        <v>569</v>
      </c>
      <c r="C21" s="916" t="s">
        <v>113</v>
      </c>
      <c r="D21" s="922" t="s">
        <v>570</v>
      </c>
      <c r="E21" s="216"/>
      <c r="F21" s="54"/>
      <c r="G21" s="54" t="s">
        <v>31</v>
      </c>
      <c r="H21" s="53"/>
      <c r="I21" s="55" t="s">
        <v>115</v>
      </c>
      <c r="J21" s="53">
        <v>5</v>
      </c>
      <c r="K21" s="53">
        <v>3</v>
      </c>
      <c r="L21" s="56">
        <v>133643.04</v>
      </c>
      <c r="M21" s="57">
        <v>44634</v>
      </c>
      <c r="N21" s="57">
        <v>44783</v>
      </c>
      <c r="O21" s="57">
        <v>45142</v>
      </c>
      <c r="P21" s="71">
        <v>0.05</v>
      </c>
      <c r="Q21" s="58">
        <v>0</v>
      </c>
      <c r="R21" s="62"/>
    </row>
    <row r="22" spans="1:18" s="10" customFormat="1" ht="42" customHeight="1">
      <c r="A22" s="151" t="s">
        <v>109</v>
      </c>
      <c r="B22" s="921"/>
      <c r="C22" s="916" t="s">
        <v>107</v>
      </c>
      <c r="D22" s="922"/>
      <c r="E22" s="216"/>
      <c r="F22" s="54"/>
      <c r="G22" s="54" t="s">
        <v>31</v>
      </c>
      <c r="H22" s="53"/>
      <c r="I22" s="55" t="s">
        <v>108</v>
      </c>
      <c r="J22" s="53">
        <v>49</v>
      </c>
      <c r="K22" s="53">
        <v>12</v>
      </c>
      <c r="L22" s="56">
        <v>123005.41</v>
      </c>
      <c r="M22" s="57">
        <v>44643</v>
      </c>
      <c r="N22" s="57">
        <v>44753</v>
      </c>
      <c r="O22" s="57">
        <v>45112</v>
      </c>
      <c r="P22" s="71">
        <v>0.7</v>
      </c>
      <c r="Q22" s="58">
        <v>72195.54</v>
      </c>
      <c r="R22" s="62"/>
    </row>
    <row r="23" spans="1:18" s="10" customFormat="1" ht="42" customHeight="1">
      <c r="A23" s="151" t="s">
        <v>111</v>
      </c>
      <c r="B23" s="921"/>
      <c r="C23" s="916" t="s">
        <v>110</v>
      </c>
      <c r="D23" s="922"/>
      <c r="E23" s="216"/>
      <c r="F23" s="54"/>
      <c r="G23" s="54" t="s">
        <v>31</v>
      </c>
      <c r="H23" s="53"/>
      <c r="I23" s="55" t="s">
        <v>112</v>
      </c>
      <c r="J23" s="53">
        <v>49</v>
      </c>
      <c r="K23" s="53">
        <v>11</v>
      </c>
      <c r="L23" s="56">
        <v>38891.46</v>
      </c>
      <c r="M23" s="57">
        <v>44643</v>
      </c>
      <c r="N23" s="57">
        <v>44739</v>
      </c>
      <c r="O23" s="57">
        <v>45098</v>
      </c>
      <c r="P23" s="71">
        <v>0.2</v>
      </c>
      <c r="Q23" s="58">
        <v>0</v>
      </c>
      <c r="R23" s="62"/>
    </row>
    <row r="24" spans="1:18" s="10" customFormat="1" ht="42" customHeight="1">
      <c r="A24" s="151" t="s">
        <v>99</v>
      </c>
      <c r="B24" s="921"/>
      <c r="C24" s="916" t="s">
        <v>97</v>
      </c>
      <c r="D24" s="922"/>
      <c r="E24" s="216"/>
      <c r="F24" s="54"/>
      <c r="G24" s="54" t="s">
        <v>31</v>
      </c>
      <c r="H24" s="53"/>
      <c r="I24" s="55" t="s">
        <v>98</v>
      </c>
      <c r="J24" s="53">
        <v>49</v>
      </c>
      <c r="K24" s="53">
        <v>13</v>
      </c>
      <c r="L24" s="56">
        <v>109456.78</v>
      </c>
      <c r="M24" s="57">
        <v>44643</v>
      </c>
      <c r="N24" s="57">
        <v>44697</v>
      </c>
      <c r="O24" s="57">
        <v>45056</v>
      </c>
      <c r="P24" s="71">
        <v>0.37</v>
      </c>
      <c r="Q24" s="58">
        <v>0</v>
      </c>
      <c r="R24" s="62"/>
    </row>
    <row r="25" spans="1:18" s="10" customFormat="1" ht="42" customHeight="1">
      <c r="A25" s="151" t="s">
        <v>102</v>
      </c>
      <c r="B25" s="921"/>
      <c r="C25" s="916" t="s">
        <v>101</v>
      </c>
      <c r="D25" s="922"/>
      <c r="E25" s="216"/>
      <c r="F25" s="54"/>
      <c r="G25" s="54" t="s">
        <v>31</v>
      </c>
      <c r="H25" s="53"/>
      <c r="I25" s="55" t="s">
        <v>103</v>
      </c>
      <c r="J25" s="53">
        <v>49</v>
      </c>
      <c r="K25" s="53">
        <v>12</v>
      </c>
      <c r="L25" s="56">
        <v>121042.35</v>
      </c>
      <c r="M25" s="57">
        <v>44643</v>
      </c>
      <c r="N25" s="57">
        <v>44728</v>
      </c>
      <c r="O25" s="57">
        <v>45087</v>
      </c>
      <c r="P25" s="71">
        <v>0.28</v>
      </c>
      <c r="Q25" s="58">
        <v>40621.87</v>
      </c>
      <c r="R25" s="62"/>
    </row>
    <row r="26" spans="1:18" s="10" customFormat="1" ht="34.5" customHeight="1">
      <c r="A26" s="700" t="s">
        <v>43</v>
      </c>
      <c r="B26" s="921" t="s">
        <v>637</v>
      </c>
      <c r="C26" s="916" t="s">
        <v>85</v>
      </c>
      <c r="D26" s="922" t="s">
        <v>638</v>
      </c>
      <c r="E26" s="240"/>
      <c r="F26" s="19"/>
      <c r="G26" s="19" t="s">
        <v>31</v>
      </c>
      <c r="H26" s="18"/>
      <c r="I26" s="728" t="s">
        <v>44</v>
      </c>
      <c r="J26" s="724">
        <v>30</v>
      </c>
      <c r="K26" s="724">
        <v>15</v>
      </c>
      <c r="L26" s="21">
        <v>358987.5</v>
      </c>
      <c r="M26" s="726">
        <v>44138</v>
      </c>
      <c r="N26" s="726">
        <v>44214</v>
      </c>
      <c r="O26" s="726">
        <v>44963</v>
      </c>
      <c r="P26" s="23">
        <v>0.92</v>
      </c>
      <c r="Q26" s="720">
        <v>203484.84</v>
      </c>
      <c r="R26" s="722"/>
    </row>
    <row r="27" spans="1:18" s="12" customFormat="1" ht="24" customHeight="1">
      <c r="A27" s="701"/>
      <c r="B27" s="921"/>
      <c r="C27" s="916" t="s">
        <v>32</v>
      </c>
      <c r="D27" s="922"/>
      <c r="E27" s="925"/>
      <c r="F27" s="13"/>
      <c r="G27" s="13"/>
      <c r="H27" s="14" t="s">
        <v>31</v>
      </c>
      <c r="I27" s="729"/>
      <c r="J27" s="725"/>
      <c r="K27" s="725"/>
      <c r="L27" s="15">
        <v>121121.05</v>
      </c>
      <c r="M27" s="727"/>
      <c r="N27" s="727"/>
      <c r="O27" s="727"/>
      <c r="P27" s="16">
        <v>0.12</v>
      </c>
      <c r="Q27" s="721"/>
      <c r="R27" s="723"/>
    </row>
    <row r="28" spans="1:18" s="10" customFormat="1" ht="42" customHeight="1">
      <c r="A28" s="151" t="s">
        <v>51</v>
      </c>
      <c r="B28" s="917" t="s">
        <v>645</v>
      </c>
      <c r="C28" s="916" t="s">
        <v>53</v>
      </c>
      <c r="D28" s="916" t="s">
        <v>583</v>
      </c>
      <c r="E28" s="216" t="s">
        <v>31</v>
      </c>
      <c r="F28" s="54"/>
      <c r="G28" s="54"/>
      <c r="H28" s="53"/>
      <c r="I28" s="55" t="s">
        <v>52</v>
      </c>
      <c r="J28" s="53">
        <v>12</v>
      </c>
      <c r="K28" s="53">
        <v>12</v>
      </c>
      <c r="L28" s="56">
        <v>1243200</v>
      </c>
      <c r="M28" s="57">
        <v>44244</v>
      </c>
      <c r="N28" s="57">
        <v>44340</v>
      </c>
      <c r="O28" s="57">
        <v>44880</v>
      </c>
      <c r="P28" s="23">
        <v>1</v>
      </c>
      <c r="Q28" s="58">
        <v>1108285.64</v>
      </c>
      <c r="R28" s="62"/>
    </row>
    <row r="29" spans="1:18" s="10" customFormat="1" ht="42" customHeight="1">
      <c r="A29" s="151" t="s">
        <v>62</v>
      </c>
      <c r="B29" s="917" t="s">
        <v>639</v>
      </c>
      <c r="C29" s="916" t="s">
        <v>63</v>
      </c>
      <c r="D29" s="920" t="s">
        <v>644</v>
      </c>
      <c r="E29" s="216" t="s">
        <v>31</v>
      </c>
      <c r="F29" s="54"/>
      <c r="G29" s="54"/>
      <c r="H29" s="53"/>
      <c r="I29" s="55" t="s">
        <v>64</v>
      </c>
      <c r="J29" s="53">
        <v>14</v>
      </c>
      <c r="K29" s="53">
        <v>14</v>
      </c>
      <c r="L29" s="56">
        <v>569062.5</v>
      </c>
      <c r="M29" s="57">
        <v>44389</v>
      </c>
      <c r="N29" s="57">
        <v>44449</v>
      </c>
      <c r="O29" s="57">
        <v>44925</v>
      </c>
      <c r="P29" s="64">
        <v>0.21</v>
      </c>
      <c r="Q29" s="58">
        <v>0</v>
      </c>
      <c r="R29" s="62">
        <v>6</v>
      </c>
    </row>
    <row r="30" spans="1:18" s="10" customFormat="1" ht="42" customHeight="1">
      <c r="A30" s="151" t="s">
        <v>66</v>
      </c>
      <c r="B30" s="917" t="s">
        <v>641</v>
      </c>
      <c r="C30" s="916" t="s">
        <v>67</v>
      </c>
      <c r="D30" s="916" t="s">
        <v>642</v>
      </c>
      <c r="E30" s="216"/>
      <c r="F30" s="54"/>
      <c r="G30" s="54" t="s">
        <v>31</v>
      </c>
      <c r="H30" s="53"/>
      <c r="I30" s="55" t="s">
        <v>68</v>
      </c>
      <c r="J30" s="53">
        <v>15</v>
      </c>
      <c r="K30" s="53">
        <v>7</v>
      </c>
      <c r="L30" s="56">
        <v>285753.43</v>
      </c>
      <c r="M30" s="57">
        <v>44442</v>
      </c>
      <c r="N30" s="57">
        <v>44517</v>
      </c>
      <c r="O30" s="57">
        <v>45061</v>
      </c>
      <c r="P30" s="64">
        <v>0.49</v>
      </c>
      <c r="Q30" s="58">
        <v>137551.91</v>
      </c>
      <c r="R30" s="62"/>
    </row>
    <row r="31" spans="1:18" s="10" customFormat="1" ht="47.25" customHeight="1">
      <c r="A31" s="670" t="s">
        <v>83</v>
      </c>
      <c r="B31" s="917" t="s">
        <v>640</v>
      </c>
      <c r="C31" s="916" t="s">
        <v>84</v>
      </c>
      <c r="D31" s="916" t="s">
        <v>643</v>
      </c>
      <c r="E31" s="240"/>
      <c r="F31" s="75"/>
      <c r="G31" s="19" t="s">
        <v>31</v>
      </c>
      <c r="H31" s="18"/>
      <c r="I31" s="20" t="s">
        <v>76</v>
      </c>
      <c r="J31" s="53">
        <v>15</v>
      </c>
      <c r="K31" s="53">
        <v>8</v>
      </c>
      <c r="L31" s="21">
        <v>542554.4</v>
      </c>
      <c r="M31" s="22">
        <v>44484</v>
      </c>
      <c r="N31" s="22">
        <v>44586</v>
      </c>
      <c r="O31" s="22">
        <v>45125</v>
      </c>
      <c r="P31" s="64">
        <v>0.29</v>
      </c>
      <c r="Q31" s="24">
        <v>0</v>
      </c>
      <c r="R31" s="41"/>
    </row>
    <row r="32" spans="1:18" s="10" customFormat="1" ht="42" customHeight="1">
      <c r="A32" s="151" t="s">
        <v>79</v>
      </c>
      <c r="B32" s="921" t="s">
        <v>569</v>
      </c>
      <c r="C32" s="916" t="s">
        <v>80</v>
      </c>
      <c r="D32" s="922" t="s">
        <v>570</v>
      </c>
      <c r="E32" s="216"/>
      <c r="F32" s="54"/>
      <c r="G32" s="54" t="s">
        <v>31</v>
      </c>
      <c r="H32" s="53"/>
      <c r="I32" s="55" t="s">
        <v>77</v>
      </c>
      <c r="J32" s="53">
        <v>10</v>
      </c>
      <c r="K32" s="53">
        <v>4</v>
      </c>
      <c r="L32" s="56">
        <v>66819.56</v>
      </c>
      <c r="M32" s="57">
        <v>44528</v>
      </c>
      <c r="N32" s="57">
        <v>44585</v>
      </c>
      <c r="O32" s="57">
        <v>44926</v>
      </c>
      <c r="P32" s="64">
        <v>0.9</v>
      </c>
      <c r="Q32" s="58">
        <v>36376.02</v>
      </c>
      <c r="R32" s="62"/>
    </row>
    <row r="33" spans="1:18" s="10" customFormat="1" ht="33.75">
      <c r="A33" s="700" t="s">
        <v>82</v>
      </c>
      <c r="B33" s="921"/>
      <c r="C33" s="916" t="s">
        <v>81</v>
      </c>
      <c r="D33" s="922"/>
      <c r="E33" s="240"/>
      <c r="F33" s="19"/>
      <c r="G33" s="19" t="s">
        <v>31</v>
      </c>
      <c r="H33" s="18"/>
      <c r="I33" s="728" t="s">
        <v>78</v>
      </c>
      <c r="J33" s="724">
        <v>10</v>
      </c>
      <c r="K33" s="724">
        <v>4</v>
      </c>
      <c r="L33" s="21">
        <v>75041.6</v>
      </c>
      <c r="M33" s="726">
        <v>44528</v>
      </c>
      <c r="N33" s="726">
        <v>44587</v>
      </c>
      <c r="O33" s="726">
        <v>44926</v>
      </c>
      <c r="P33" s="23">
        <v>0.9</v>
      </c>
      <c r="Q33" s="720">
        <v>49248.32</v>
      </c>
      <c r="R33" s="722"/>
    </row>
    <row r="34" spans="1:18" s="12" customFormat="1" ht="11.25">
      <c r="A34" s="701"/>
      <c r="B34" s="921"/>
      <c r="C34" s="916" t="s">
        <v>32</v>
      </c>
      <c r="D34" s="922"/>
      <c r="E34" s="925"/>
      <c r="F34" s="13"/>
      <c r="G34" s="13"/>
      <c r="H34" s="14" t="s">
        <v>31</v>
      </c>
      <c r="I34" s="729"/>
      <c r="J34" s="725"/>
      <c r="K34" s="725"/>
      <c r="L34" s="15">
        <v>35000</v>
      </c>
      <c r="M34" s="727"/>
      <c r="N34" s="727"/>
      <c r="O34" s="727"/>
      <c r="P34" s="63">
        <v>0</v>
      </c>
      <c r="Q34" s="721"/>
      <c r="R34" s="723"/>
    </row>
    <row r="35" spans="1:18" s="10" customFormat="1" ht="42" customHeight="1" thickBot="1">
      <c r="A35" s="924" t="s">
        <v>119</v>
      </c>
      <c r="B35" s="928" t="s">
        <v>646</v>
      </c>
      <c r="C35" s="927" t="s">
        <v>120</v>
      </c>
      <c r="D35" s="929" t="s">
        <v>647</v>
      </c>
      <c r="E35" s="67" t="s">
        <v>31</v>
      </c>
      <c r="F35" s="67"/>
      <c r="G35" s="67"/>
      <c r="H35" s="66"/>
      <c r="I35" s="68" t="s">
        <v>121</v>
      </c>
      <c r="J35" s="66">
        <v>8</v>
      </c>
      <c r="K35" s="66">
        <v>8</v>
      </c>
      <c r="L35" s="69">
        <v>1498979</v>
      </c>
      <c r="M35" s="70">
        <v>44643</v>
      </c>
      <c r="N35" s="70">
        <v>44806</v>
      </c>
      <c r="O35" s="70">
        <v>45535</v>
      </c>
      <c r="P35" s="78">
        <v>0</v>
      </c>
      <c r="Q35" s="58">
        <v>0</v>
      </c>
      <c r="R35" s="62">
        <v>11</v>
      </c>
    </row>
    <row r="36" spans="1:18" s="2" customFormat="1" ht="30.75" customHeight="1" thickBot="1">
      <c r="A36" s="737" t="s">
        <v>45</v>
      </c>
      <c r="B36" s="926"/>
      <c r="C36" s="926"/>
      <c r="D36" s="926"/>
      <c r="E36" s="738"/>
      <c r="F36" s="738"/>
      <c r="G36" s="738"/>
      <c r="H36" s="738"/>
      <c r="I36" s="738"/>
      <c r="J36" s="738"/>
      <c r="K36" s="739"/>
      <c r="L36" s="45">
        <f>SUM(L10:L35)</f>
        <v>7804647.719999999</v>
      </c>
      <c r="N36" s="46"/>
      <c r="O36" s="46"/>
      <c r="P36" s="46"/>
      <c r="Q36" s="47"/>
      <c r="R36" s="46"/>
    </row>
    <row r="37" spans="1:18" s="2" customFormat="1" ht="12.75" customHeight="1">
      <c r="A37" s="48"/>
      <c r="B37" s="48"/>
      <c r="C37" s="49"/>
      <c r="D37" s="49"/>
      <c r="E37" s="49"/>
      <c r="F37" s="49"/>
      <c r="G37" s="49"/>
      <c r="H37" s="49"/>
      <c r="I37" s="50"/>
      <c r="J37" s="49"/>
      <c r="K37" s="49"/>
      <c r="L37" s="51"/>
      <c r="M37" s="50"/>
      <c r="N37" s="50"/>
      <c r="O37" s="736"/>
      <c r="P37" s="736"/>
      <c r="Q37" s="736"/>
      <c r="R37" s="736"/>
    </row>
    <row r="38" spans="1:18" ht="12" customHeight="1">
      <c r="A38" s="60" t="s">
        <v>46</v>
      </c>
      <c r="B38" s="60"/>
      <c r="C38" s="60"/>
      <c r="D38" s="60"/>
      <c r="E38" s="60"/>
      <c r="F38" s="60"/>
      <c r="G38" s="60"/>
      <c r="H38" s="60"/>
      <c r="I38" s="26"/>
      <c r="J38" s="25"/>
      <c r="K38" s="25"/>
      <c r="L38" s="27"/>
      <c r="M38" s="28"/>
      <c r="N38" s="26"/>
      <c r="O38" s="43"/>
      <c r="P38" s="43"/>
      <c r="Q38" s="43"/>
      <c r="R38" s="43"/>
    </row>
    <row r="39" spans="1:18" ht="12" customHeight="1">
      <c r="A39" s="44"/>
      <c r="B39" s="44"/>
      <c r="C39" s="44"/>
      <c r="D39" s="44"/>
      <c r="E39" s="44"/>
      <c r="F39" s="44"/>
      <c r="G39" s="44"/>
      <c r="H39" s="44"/>
      <c r="I39" s="26"/>
      <c r="J39" s="25"/>
      <c r="K39" s="25"/>
      <c r="L39" s="27"/>
      <c r="M39" s="28"/>
      <c r="N39" s="26"/>
      <c r="O39" s="43"/>
      <c r="P39" s="43"/>
      <c r="Q39" s="43"/>
      <c r="R39" s="43"/>
    </row>
    <row r="40" spans="1:18" s="34" customFormat="1" ht="12" customHeight="1">
      <c r="A40" s="29" t="s">
        <v>33</v>
      </c>
      <c r="B40" s="29"/>
      <c r="C40" s="30"/>
      <c r="D40" s="30"/>
      <c r="E40" s="29" t="s">
        <v>38</v>
      </c>
      <c r="F40" s="30"/>
      <c r="G40" s="30"/>
      <c r="H40" s="30"/>
      <c r="I40" s="30"/>
      <c r="J40" s="31"/>
      <c r="K40" s="33"/>
      <c r="L40" s="33"/>
      <c r="M40" s="33"/>
      <c r="N40" s="33"/>
      <c r="O40" s="33"/>
      <c r="P40" s="33"/>
      <c r="Q40" s="33"/>
      <c r="R40" s="33"/>
    </row>
    <row r="41" spans="1:18" s="34" customFormat="1" ht="12" customHeight="1">
      <c r="A41" s="29" t="s">
        <v>34</v>
      </c>
      <c r="B41" s="29"/>
      <c r="C41" s="30"/>
      <c r="D41" s="30"/>
      <c r="E41" s="29" t="s">
        <v>39</v>
      </c>
      <c r="F41" s="30"/>
      <c r="G41" s="30"/>
      <c r="H41" s="30"/>
      <c r="I41" s="30"/>
      <c r="J41" s="31"/>
      <c r="K41" s="33"/>
      <c r="L41" s="35"/>
      <c r="M41" s="36"/>
      <c r="N41" s="33"/>
      <c r="O41" s="33"/>
      <c r="P41" s="33"/>
      <c r="Q41" s="33"/>
      <c r="R41" s="33"/>
    </row>
    <row r="42" spans="1:18" s="34" customFormat="1" ht="12" customHeight="1">
      <c r="A42" s="29" t="s">
        <v>35</v>
      </c>
      <c r="B42" s="29"/>
      <c r="C42" s="30"/>
      <c r="D42" s="30"/>
      <c r="E42" s="39" t="s">
        <v>40</v>
      </c>
      <c r="F42" s="40"/>
      <c r="G42" s="40"/>
      <c r="H42" s="40"/>
      <c r="I42" s="40"/>
      <c r="J42" s="31"/>
      <c r="K42" s="33"/>
      <c r="L42" s="37"/>
      <c r="M42" s="33"/>
      <c r="N42" s="33"/>
      <c r="O42" s="33"/>
      <c r="P42" s="33"/>
      <c r="Q42" s="33"/>
      <c r="R42" s="33"/>
    </row>
    <row r="43" spans="1:18" s="34" customFormat="1" ht="12" customHeight="1">
      <c r="A43" s="29" t="s">
        <v>36</v>
      </c>
      <c r="B43" s="29"/>
      <c r="C43" s="30"/>
      <c r="D43" s="30"/>
      <c r="E43" s="719" t="s">
        <v>41</v>
      </c>
      <c r="F43" s="719"/>
      <c r="G43" s="719"/>
      <c r="H43" s="719"/>
      <c r="I43" s="719"/>
      <c r="J43" s="719"/>
      <c r="K43" s="33"/>
      <c r="L43" s="33"/>
      <c r="M43" s="38"/>
      <c r="N43" s="33"/>
      <c r="O43" s="33"/>
      <c r="P43" s="33"/>
      <c r="Q43" s="33"/>
      <c r="R43" s="33"/>
    </row>
    <row r="44" spans="1:18" s="34" customFormat="1" ht="12" customHeight="1">
      <c r="A44" s="29" t="s">
        <v>37</v>
      </c>
      <c r="B44" s="29"/>
      <c r="C44" s="30"/>
      <c r="D44" s="30"/>
      <c r="E44" s="719" t="s">
        <v>42</v>
      </c>
      <c r="F44" s="719"/>
      <c r="G44" s="719"/>
      <c r="H44" s="719"/>
      <c r="I44" s="719"/>
      <c r="J44" s="719"/>
      <c r="K44" s="33"/>
      <c r="L44" s="33"/>
      <c r="M44" s="33"/>
      <c r="N44" s="33"/>
      <c r="O44" s="33"/>
      <c r="P44" s="33"/>
      <c r="Q44" s="33"/>
      <c r="R44" s="33"/>
    </row>
    <row r="45" spans="5:18" s="34" customFormat="1" ht="12" customHeight="1">
      <c r="E45" s="719" t="s">
        <v>50</v>
      </c>
      <c r="F45" s="719"/>
      <c r="G45" s="719"/>
      <c r="H45" s="719"/>
      <c r="I45" s="719"/>
      <c r="J45"/>
      <c r="K45" s="33"/>
      <c r="L45" s="33"/>
      <c r="M45" s="33"/>
      <c r="N45" s="33"/>
      <c r="O45" s="33"/>
      <c r="P45" s="33"/>
      <c r="Q45" s="33"/>
      <c r="R45" s="33"/>
    </row>
    <row r="46" spans="9:18" s="34" customFormat="1" ht="12" customHeight="1">
      <c r="I46" s="32"/>
      <c r="J46" s="73"/>
      <c r="K46" s="33"/>
      <c r="L46" s="73"/>
      <c r="M46" s="33"/>
      <c r="N46" s="33"/>
      <c r="O46" s="33"/>
      <c r="P46" s="33"/>
      <c r="Q46" s="33"/>
      <c r="R46" s="33"/>
    </row>
    <row r="47" spans="1:18" s="91" customFormat="1" ht="36" customHeight="1">
      <c r="A47" s="733" t="s">
        <v>123</v>
      </c>
      <c r="B47" s="733"/>
      <c r="C47" s="733"/>
      <c r="D47" s="733"/>
      <c r="E47" s="733"/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</row>
    <row r="49" spans="1:18" ht="16.5" customHeight="1">
      <c r="A49" s="95"/>
      <c r="B49" s="95"/>
      <c r="C49" s="704" t="s">
        <v>124</v>
      </c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</row>
    <row r="50" spans="1:18" ht="12" customHeight="1">
      <c r="A50" s="92"/>
      <c r="B50" s="9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6.5" customHeight="1">
      <c r="A51" s="95"/>
      <c r="B51" s="95"/>
      <c r="C51" s="705" t="s">
        <v>125</v>
      </c>
      <c r="D51" s="705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</row>
    <row r="52" spans="9:17" ht="12" customHeight="1" thickBot="1">
      <c r="I52" s="96"/>
      <c r="L52" s="97"/>
      <c r="Q52" s="97"/>
    </row>
    <row r="53" spans="1:18" ht="34.5" customHeight="1" thickBot="1">
      <c r="A53" s="740" t="s">
        <v>126</v>
      </c>
      <c r="B53" s="707" t="s">
        <v>552</v>
      </c>
      <c r="C53" s="706" t="s">
        <v>127</v>
      </c>
      <c r="D53" s="707" t="s">
        <v>509</v>
      </c>
      <c r="E53" s="735" t="s">
        <v>19</v>
      </c>
      <c r="F53" s="735"/>
      <c r="G53" s="735"/>
      <c r="H53" s="735"/>
      <c r="I53" s="706" t="s">
        <v>128</v>
      </c>
      <c r="J53" s="706" t="s">
        <v>21</v>
      </c>
      <c r="K53" s="706" t="s">
        <v>129</v>
      </c>
      <c r="L53" s="707" t="s">
        <v>12</v>
      </c>
      <c r="M53" s="707" t="s">
        <v>14</v>
      </c>
      <c r="N53" s="707" t="s">
        <v>130</v>
      </c>
      <c r="O53" s="707" t="s">
        <v>131</v>
      </c>
      <c r="P53" s="707" t="s">
        <v>13</v>
      </c>
      <c r="Q53" s="707" t="s">
        <v>25</v>
      </c>
      <c r="R53" s="735" t="s">
        <v>26</v>
      </c>
    </row>
    <row r="54" spans="1:18" ht="40.5" customHeight="1" thickBot="1">
      <c r="A54" s="740"/>
      <c r="B54" s="896"/>
      <c r="C54" s="706"/>
      <c r="D54" s="896"/>
      <c r="E54" s="8" t="s">
        <v>27</v>
      </c>
      <c r="F54" s="8" t="s">
        <v>28</v>
      </c>
      <c r="G54" s="8" t="s">
        <v>29</v>
      </c>
      <c r="H54" s="8" t="s">
        <v>30</v>
      </c>
      <c r="I54" s="706"/>
      <c r="J54" s="706"/>
      <c r="K54" s="706"/>
      <c r="L54" s="706"/>
      <c r="M54" s="706"/>
      <c r="N54" s="706"/>
      <c r="O54" s="706"/>
      <c r="P54" s="706"/>
      <c r="Q54" s="706"/>
      <c r="R54" s="706"/>
    </row>
    <row r="55" spans="1:18" ht="43.5" customHeight="1">
      <c r="A55" s="53" t="s">
        <v>133</v>
      </c>
      <c r="B55" s="216" t="s">
        <v>571</v>
      </c>
      <c r="C55" s="104" t="s">
        <v>134</v>
      </c>
      <c r="D55" s="104" t="s">
        <v>572</v>
      </c>
      <c r="E55" s="105"/>
      <c r="F55" s="72" t="s">
        <v>31</v>
      </c>
      <c r="G55" s="105"/>
      <c r="H55" s="105"/>
      <c r="I55" s="84" t="s">
        <v>135</v>
      </c>
      <c r="J55" s="53">
        <v>15</v>
      </c>
      <c r="K55" s="53">
        <v>12</v>
      </c>
      <c r="L55" s="106">
        <v>469151.96</v>
      </c>
      <c r="M55" s="80">
        <v>44522</v>
      </c>
      <c r="N55" s="80">
        <v>44637</v>
      </c>
      <c r="O55" s="80">
        <v>45001</v>
      </c>
      <c r="P55" s="87">
        <v>0.9</v>
      </c>
      <c r="Q55" s="106">
        <v>0</v>
      </c>
      <c r="R55" s="107"/>
    </row>
    <row r="56" spans="1:18" ht="15" customHeight="1" hidden="1">
      <c r="A56" s="85"/>
      <c r="B56" s="85"/>
      <c r="C56" s="65"/>
      <c r="D56" s="65"/>
      <c r="E56" s="89"/>
      <c r="F56" s="89"/>
      <c r="G56" s="89"/>
      <c r="H56" s="102"/>
      <c r="I56" s="65"/>
      <c r="J56" s="108"/>
      <c r="K56" s="108"/>
      <c r="L56" s="109"/>
      <c r="M56" s="110"/>
      <c r="N56" s="110"/>
      <c r="O56" s="110"/>
      <c r="P56" s="111"/>
      <c r="Q56" s="112"/>
      <c r="R56" s="113"/>
    </row>
    <row r="57" spans="1:18" ht="39.75" customHeight="1">
      <c r="A57" s="85" t="s">
        <v>136</v>
      </c>
      <c r="B57" s="85" t="s">
        <v>573</v>
      </c>
      <c r="C57" s="65" t="s">
        <v>137</v>
      </c>
      <c r="D57" s="664" t="s">
        <v>574</v>
      </c>
      <c r="E57" s="103"/>
      <c r="F57" s="89" t="s">
        <v>31</v>
      </c>
      <c r="G57" s="89"/>
      <c r="H57" s="102"/>
      <c r="I57" s="65" t="s">
        <v>138</v>
      </c>
      <c r="J57" s="108">
        <v>15</v>
      </c>
      <c r="K57" s="108">
        <v>9</v>
      </c>
      <c r="L57" s="109">
        <v>710501.42</v>
      </c>
      <c r="M57" s="80">
        <v>44356</v>
      </c>
      <c r="N57" s="80">
        <v>44641</v>
      </c>
      <c r="O57" s="80">
        <v>45006</v>
      </c>
      <c r="P57" s="87">
        <v>0.58</v>
      </c>
      <c r="Q57" s="98"/>
      <c r="R57" s="114"/>
    </row>
    <row r="58" spans="1:18" ht="39.75" customHeight="1">
      <c r="A58" s="115" t="s">
        <v>575</v>
      </c>
      <c r="B58" s="654" t="s">
        <v>576</v>
      </c>
      <c r="C58" s="116" t="s">
        <v>139</v>
      </c>
      <c r="D58" s="116" t="s">
        <v>577</v>
      </c>
      <c r="E58" s="117"/>
      <c r="F58" s="118"/>
      <c r="G58" s="117" t="s">
        <v>31</v>
      </c>
      <c r="H58" s="119"/>
      <c r="I58" s="120" t="s">
        <v>140</v>
      </c>
      <c r="J58" s="118">
        <v>10</v>
      </c>
      <c r="K58" s="121">
        <v>9</v>
      </c>
      <c r="L58" s="122">
        <v>894742.5</v>
      </c>
      <c r="M58" s="123">
        <v>44628</v>
      </c>
      <c r="N58" s="123">
        <v>44630</v>
      </c>
      <c r="O58" s="123">
        <v>44994</v>
      </c>
      <c r="P58" s="124">
        <v>0.75</v>
      </c>
      <c r="Q58" s="112">
        <v>219468.42</v>
      </c>
      <c r="R58" s="125" t="s">
        <v>141</v>
      </c>
    </row>
    <row r="59" spans="1:18" ht="40.5" customHeight="1">
      <c r="A59" s="741" t="s">
        <v>142</v>
      </c>
      <c r="B59" s="741" t="s">
        <v>578</v>
      </c>
      <c r="C59" s="81" t="s">
        <v>143</v>
      </c>
      <c r="D59" s="741" t="s">
        <v>579</v>
      </c>
      <c r="E59" s="743"/>
      <c r="F59" s="126" t="s">
        <v>31</v>
      </c>
      <c r="G59" s="127"/>
      <c r="H59" s="127"/>
      <c r="I59" s="745" t="s">
        <v>144</v>
      </c>
      <c r="J59" s="741">
        <v>20</v>
      </c>
      <c r="K59" s="741">
        <v>15</v>
      </c>
      <c r="L59" s="128">
        <v>469681.96</v>
      </c>
      <c r="M59" s="99">
        <v>44363</v>
      </c>
      <c r="N59" s="747">
        <v>44432</v>
      </c>
      <c r="O59" s="747">
        <v>44926</v>
      </c>
      <c r="P59" s="100">
        <v>1</v>
      </c>
      <c r="Q59" s="749">
        <v>308885.02</v>
      </c>
      <c r="R59" s="751" t="s">
        <v>145</v>
      </c>
    </row>
    <row r="60" spans="1:18" ht="17.25" customHeight="1">
      <c r="A60" s="742"/>
      <c r="B60" s="742"/>
      <c r="C60" s="11" t="s">
        <v>132</v>
      </c>
      <c r="D60" s="742"/>
      <c r="E60" s="744"/>
      <c r="F60" s="129"/>
      <c r="G60" s="130"/>
      <c r="H60" s="90" t="s">
        <v>31</v>
      </c>
      <c r="I60" s="746"/>
      <c r="J60" s="742"/>
      <c r="K60" s="742"/>
      <c r="L60" s="131">
        <v>106557.38</v>
      </c>
      <c r="M60" s="101"/>
      <c r="N60" s="748"/>
      <c r="O60" s="748"/>
      <c r="P60" s="63">
        <v>0.52</v>
      </c>
      <c r="Q60" s="750"/>
      <c r="R60" s="752"/>
    </row>
    <row r="61" spans="1:34" ht="42" customHeight="1">
      <c r="A61" s="132" t="s">
        <v>146</v>
      </c>
      <c r="B61" s="930" t="s">
        <v>648</v>
      </c>
      <c r="C61" s="133" t="s">
        <v>147</v>
      </c>
      <c r="D61" s="133" t="s">
        <v>649</v>
      </c>
      <c r="E61" s="134"/>
      <c r="F61" s="134"/>
      <c r="G61" s="117" t="s">
        <v>31</v>
      </c>
      <c r="H61" s="134"/>
      <c r="I61" s="133" t="s">
        <v>148</v>
      </c>
      <c r="J61" s="132" t="s">
        <v>149</v>
      </c>
      <c r="K61" s="135">
        <v>2</v>
      </c>
      <c r="L61" s="136">
        <v>197213.74</v>
      </c>
      <c r="M61" s="99">
        <v>44491</v>
      </c>
      <c r="N61" s="136" t="s">
        <v>150</v>
      </c>
      <c r="O61" s="80">
        <v>45021</v>
      </c>
      <c r="P61" s="87">
        <v>0.7</v>
      </c>
      <c r="Q61" s="122" t="s">
        <v>151</v>
      </c>
      <c r="R61" s="137"/>
      <c r="S61" s="138"/>
      <c r="T61" s="138"/>
      <c r="U61" s="138"/>
      <c r="V61" s="139"/>
      <c r="W61" s="140"/>
      <c r="X61" s="138"/>
      <c r="Y61" s="138"/>
      <c r="Z61" s="141"/>
      <c r="AA61" s="142"/>
      <c r="AB61" s="142"/>
      <c r="AC61" s="142"/>
      <c r="AD61" s="143"/>
      <c r="AE61" s="141"/>
      <c r="AF61" s="144"/>
      <c r="AG61" s="145"/>
      <c r="AH61" s="146"/>
    </row>
    <row r="62" spans="1:18" ht="36" customHeight="1">
      <c r="A62" s="147" t="s">
        <v>152</v>
      </c>
      <c r="B62" s="931" t="s">
        <v>571</v>
      </c>
      <c r="C62" s="81" t="s">
        <v>153</v>
      </c>
      <c r="D62" s="65" t="s">
        <v>650</v>
      </c>
      <c r="E62" s="90"/>
      <c r="F62" s="117" t="s">
        <v>31</v>
      </c>
      <c r="G62" s="90"/>
      <c r="H62" s="148"/>
      <c r="I62" s="149" t="s">
        <v>154</v>
      </c>
      <c r="J62" s="90">
        <v>225</v>
      </c>
      <c r="K62" s="90">
        <v>15</v>
      </c>
      <c r="L62" s="98">
        <v>469876.98</v>
      </c>
      <c r="M62" s="80">
        <v>44498</v>
      </c>
      <c r="N62" s="101">
        <v>44592</v>
      </c>
      <c r="O62" s="101">
        <v>44956</v>
      </c>
      <c r="P62" s="63">
        <v>0.9</v>
      </c>
      <c r="Q62" s="98">
        <v>144037.86</v>
      </c>
      <c r="R62" s="150"/>
    </row>
    <row r="63" spans="1:18" ht="42.75" customHeight="1">
      <c r="A63" s="151" t="s">
        <v>155</v>
      </c>
      <c r="B63" s="655" t="s">
        <v>580</v>
      </c>
      <c r="C63" s="152" t="s">
        <v>156</v>
      </c>
      <c r="D63" s="104" t="s">
        <v>581</v>
      </c>
      <c r="E63" s="82" t="s">
        <v>31</v>
      </c>
      <c r="F63" s="153"/>
      <c r="G63" s="82"/>
      <c r="H63" s="154"/>
      <c r="I63" s="155" t="s">
        <v>157</v>
      </c>
      <c r="J63" s="83">
        <v>115</v>
      </c>
      <c r="K63" s="83">
        <v>113</v>
      </c>
      <c r="L63" s="136">
        <v>3244546</v>
      </c>
      <c r="M63" s="101">
        <v>44131</v>
      </c>
      <c r="N63" s="101">
        <v>44279</v>
      </c>
      <c r="O63" s="101">
        <v>44798</v>
      </c>
      <c r="P63" s="156">
        <v>0.102</v>
      </c>
      <c r="Q63" s="136">
        <v>11625</v>
      </c>
      <c r="R63" s="101" t="s">
        <v>158</v>
      </c>
    </row>
    <row r="64" spans="1:18" ht="32.25" customHeight="1">
      <c r="A64" s="731" t="s">
        <v>159</v>
      </c>
      <c r="B64" s="932" t="s">
        <v>571</v>
      </c>
      <c r="C64" s="157" t="s">
        <v>160</v>
      </c>
      <c r="D64" s="724" t="s">
        <v>650</v>
      </c>
      <c r="E64" s="724"/>
      <c r="F64" s="18" t="s">
        <v>31</v>
      </c>
      <c r="G64" s="724"/>
      <c r="H64" s="18"/>
      <c r="I64" s="728" t="s">
        <v>161</v>
      </c>
      <c r="J64" s="753">
        <v>20</v>
      </c>
      <c r="K64" s="753">
        <v>15</v>
      </c>
      <c r="L64" s="158">
        <v>458727.67</v>
      </c>
      <c r="M64" s="726">
        <v>44357</v>
      </c>
      <c r="N64" s="726">
        <v>44406</v>
      </c>
      <c r="O64" s="726">
        <v>44926</v>
      </c>
      <c r="P64" s="159">
        <v>1</v>
      </c>
      <c r="Q64" s="755">
        <v>112194.81</v>
      </c>
      <c r="R64" s="757" t="s">
        <v>162</v>
      </c>
    </row>
    <row r="65" spans="1:18" ht="15" customHeight="1">
      <c r="A65" s="732"/>
      <c r="B65" s="933"/>
      <c r="C65" s="11" t="s">
        <v>132</v>
      </c>
      <c r="D65" s="725"/>
      <c r="E65" s="725"/>
      <c r="F65" s="161"/>
      <c r="G65" s="725"/>
      <c r="H65" s="161" t="s">
        <v>31</v>
      </c>
      <c r="I65" s="729"/>
      <c r="J65" s="754"/>
      <c r="K65" s="754"/>
      <c r="L65" s="164">
        <v>92272.32</v>
      </c>
      <c r="M65" s="727"/>
      <c r="N65" s="727"/>
      <c r="O65" s="727"/>
      <c r="P65" s="159">
        <v>0.75</v>
      </c>
      <c r="Q65" s="756"/>
      <c r="R65" s="758"/>
    </row>
    <row r="66" spans="1:18" ht="43.5" customHeight="1">
      <c r="A66" s="169" t="s">
        <v>163</v>
      </c>
      <c r="B66" s="169" t="s">
        <v>584</v>
      </c>
      <c r="C66" s="170" t="s">
        <v>164</v>
      </c>
      <c r="D66" s="170" t="s">
        <v>585</v>
      </c>
      <c r="E66" s="171"/>
      <c r="F66" s="171"/>
      <c r="G66" s="169" t="s">
        <v>31</v>
      </c>
      <c r="H66" s="171"/>
      <c r="I66" s="172" t="s">
        <v>165</v>
      </c>
      <c r="J66" s="169">
        <v>10</v>
      </c>
      <c r="K66" s="169">
        <v>4</v>
      </c>
      <c r="L66" s="173">
        <v>351372.51</v>
      </c>
      <c r="M66" s="174">
        <v>44645</v>
      </c>
      <c r="N66" s="174">
        <v>44725</v>
      </c>
      <c r="O66" s="174">
        <v>45089</v>
      </c>
      <c r="P66" s="175">
        <v>0.2</v>
      </c>
      <c r="Q66" s="173"/>
      <c r="R66" s="169"/>
    </row>
    <row r="67" spans="1:18" ht="42.75" customHeight="1">
      <c r="A67" s="88">
        <v>8817913401</v>
      </c>
      <c r="B67" s="88" t="s">
        <v>586</v>
      </c>
      <c r="C67" s="81" t="s">
        <v>166</v>
      </c>
      <c r="D67" s="81" t="s">
        <v>587</v>
      </c>
      <c r="E67" s="176"/>
      <c r="F67" s="176"/>
      <c r="G67" s="88" t="s">
        <v>31</v>
      </c>
      <c r="H67" s="176"/>
      <c r="I67" s="167" t="s">
        <v>167</v>
      </c>
      <c r="J67" s="88">
        <v>10</v>
      </c>
      <c r="K67" s="88">
        <v>5</v>
      </c>
      <c r="L67" s="112">
        <v>573324.32</v>
      </c>
      <c r="M67" s="168">
        <v>44561</v>
      </c>
      <c r="N67" s="168">
        <v>44600</v>
      </c>
      <c r="O67" s="168">
        <v>44964</v>
      </c>
      <c r="P67" s="100">
        <v>0.69</v>
      </c>
      <c r="Q67" s="112"/>
      <c r="R67" s="88"/>
    </row>
    <row r="68" spans="1:18" ht="54.75" customHeight="1">
      <c r="A68" s="177" t="s">
        <v>168</v>
      </c>
      <c r="B68" s="934" t="s">
        <v>651</v>
      </c>
      <c r="C68" s="178" t="s">
        <v>169</v>
      </c>
      <c r="D68" s="935" t="s">
        <v>652</v>
      </c>
      <c r="E68" s="179"/>
      <c r="F68" s="179" t="s">
        <v>31</v>
      </c>
      <c r="G68" s="179"/>
      <c r="H68" s="180"/>
      <c r="I68" s="178" t="s">
        <v>170</v>
      </c>
      <c r="J68" s="181">
        <v>216</v>
      </c>
      <c r="K68" s="181">
        <v>10</v>
      </c>
      <c r="L68" s="158">
        <v>410088.75</v>
      </c>
      <c r="M68" s="174">
        <v>44558</v>
      </c>
      <c r="N68" s="168">
        <v>44684</v>
      </c>
      <c r="O68" s="168">
        <v>45048</v>
      </c>
      <c r="P68" s="182">
        <v>0.5</v>
      </c>
      <c r="Q68" s="112">
        <v>0</v>
      </c>
      <c r="R68" s="88"/>
    </row>
    <row r="69" spans="1:18" ht="44.25" customHeight="1">
      <c r="A69" s="132" t="s">
        <v>171</v>
      </c>
      <c r="B69" s="132" t="s">
        <v>582</v>
      </c>
      <c r="C69" s="133" t="s">
        <v>172</v>
      </c>
      <c r="D69" s="133" t="s">
        <v>588</v>
      </c>
      <c r="E69" s="132"/>
      <c r="F69" s="132" t="s">
        <v>31</v>
      </c>
      <c r="G69" s="132"/>
      <c r="H69" s="132"/>
      <c r="I69" s="133" t="s">
        <v>173</v>
      </c>
      <c r="J69" s="135">
        <v>10</v>
      </c>
      <c r="K69" s="135">
        <v>6</v>
      </c>
      <c r="L69" s="136">
        <v>1944752.03</v>
      </c>
      <c r="M69" s="174">
        <v>44051</v>
      </c>
      <c r="N69" s="168">
        <v>44795</v>
      </c>
      <c r="O69" s="168">
        <v>45159</v>
      </c>
      <c r="P69" s="182">
        <v>0.05</v>
      </c>
      <c r="Q69" s="112"/>
      <c r="R69" s="88"/>
    </row>
    <row r="70" spans="1:18" ht="52.5" customHeight="1">
      <c r="A70" s="132" t="s">
        <v>174</v>
      </c>
      <c r="B70" s="132" t="s">
        <v>582</v>
      </c>
      <c r="C70" s="133" t="s">
        <v>175</v>
      </c>
      <c r="D70" s="133" t="s">
        <v>583</v>
      </c>
      <c r="E70" s="132"/>
      <c r="F70" s="132" t="s">
        <v>31</v>
      </c>
      <c r="G70" s="132"/>
      <c r="H70" s="132"/>
      <c r="I70" s="133" t="s">
        <v>176</v>
      </c>
      <c r="J70" s="135">
        <v>210</v>
      </c>
      <c r="K70" s="135">
        <v>5</v>
      </c>
      <c r="L70" s="136">
        <v>1511305.83</v>
      </c>
      <c r="M70" s="174">
        <v>44739</v>
      </c>
      <c r="N70" s="168">
        <v>44761</v>
      </c>
      <c r="O70" s="168">
        <v>45125</v>
      </c>
      <c r="P70" s="182">
        <v>0.1</v>
      </c>
      <c r="Q70" s="112"/>
      <c r="R70" s="88"/>
    </row>
    <row r="71" spans="1:18" ht="45.75" customHeight="1">
      <c r="A71" s="129" t="s">
        <v>177</v>
      </c>
      <c r="B71" s="656" t="s">
        <v>586</v>
      </c>
      <c r="C71" s="183" t="s">
        <v>178</v>
      </c>
      <c r="D71" s="183" t="s">
        <v>583</v>
      </c>
      <c r="E71" s="184"/>
      <c r="F71" s="129" t="s">
        <v>31</v>
      </c>
      <c r="G71" s="184"/>
      <c r="H71" s="184"/>
      <c r="I71" s="185" t="s">
        <v>179</v>
      </c>
      <c r="J71" s="129">
        <v>10</v>
      </c>
      <c r="K71" s="129">
        <v>10</v>
      </c>
      <c r="L71" s="136">
        <v>1750008.55</v>
      </c>
      <c r="M71" s="186">
        <v>44755</v>
      </c>
      <c r="N71" s="168">
        <v>44769</v>
      </c>
      <c r="O71" s="168">
        <v>45133</v>
      </c>
      <c r="P71" s="187">
        <v>0.18</v>
      </c>
      <c r="Q71" s="112">
        <v>0</v>
      </c>
      <c r="R71" s="88"/>
    </row>
    <row r="72" spans="1:18" ht="46.5" customHeight="1">
      <c r="A72" s="126">
        <v>9099790842</v>
      </c>
      <c r="B72" s="657" t="s">
        <v>589</v>
      </c>
      <c r="C72" s="188" t="s">
        <v>180</v>
      </c>
      <c r="D72" s="188" t="s">
        <v>583</v>
      </c>
      <c r="E72" s="189"/>
      <c r="F72" s="126" t="s">
        <v>31</v>
      </c>
      <c r="G72" s="189"/>
      <c r="H72" s="189"/>
      <c r="I72" s="190" t="s">
        <v>181</v>
      </c>
      <c r="J72" s="126">
        <v>10</v>
      </c>
      <c r="K72" s="126">
        <v>10</v>
      </c>
      <c r="L72" s="136">
        <v>1415008</v>
      </c>
      <c r="M72" s="191">
        <v>44776</v>
      </c>
      <c r="N72" s="168">
        <v>44784</v>
      </c>
      <c r="O72" s="168">
        <v>45148</v>
      </c>
      <c r="P72" s="192">
        <v>0.17</v>
      </c>
      <c r="Q72" s="112">
        <v>0</v>
      </c>
      <c r="R72" s="88"/>
    </row>
    <row r="73" spans="1:18" ht="45" customHeight="1">
      <c r="A73" s="193">
        <v>9094023130</v>
      </c>
      <c r="B73" s="193" t="s">
        <v>590</v>
      </c>
      <c r="C73" s="133" t="s">
        <v>182</v>
      </c>
      <c r="D73" s="133" t="s">
        <v>583</v>
      </c>
      <c r="E73" s="194"/>
      <c r="F73" s="132" t="s">
        <v>31</v>
      </c>
      <c r="G73" s="132"/>
      <c r="H73" s="132"/>
      <c r="I73" s="133" t="s">
        <v>183</v>
      </c>
      <c r="J73" s="135">
        <v>207</v>
      </c>
      <c r="K73" s="135">
        <v>8</v>
      </c>
      <c r="L73" s="136">
        <v>1642312.72</v>
      </c>
      <c r="M73" s="186">
        <v>44762</v>
      </c>
      <c r="N73" s="195">
        <v>44769</v>
      </c>
      <c r="O73" s="195">
        <v>45133</v>
      </c>
      <c r="P73" s="87">
        <v>0.2</v>
      </c>
      <c r="Q73" s="136"/>
      <c r="R73" s="82"/>
    </row>
    <row r="74" spans="1:18" ht="36.75" customHeight="1">
      <c r="A74" s="196">
        <v>9023280636</v>
      </c>
      <c r="B74" s="658" t="s">
        <v>569</v>
      </c>
      <c r="C74" s="149" t="s">
        <v>184</v>
      </c>
      <c r="D74" s="149" t="s">
        <v>591</v>
      </c>
      <c r="E74" s="197"/>
      <c r="F74" s="197"/>
      <c r="G74" s="197"/>
      <c r="H74" s="197"/>
      <c r="I74" s="198" t="s">
        <v>185</v>
      </c>
      <c r="J74" s="199" t="s">
        <v>186</v>
      </c>
      <c r="K74" s="199">
        <v>1</v>
      </c>
      <c r="L74" s="200" t="s">
        <v>187</v>
      </c>
      <c r="M74" s="201">
        <v>44559</v>
      </c>
      <c r="N74" s="201">
        <v>44559</v>
      </c>
      <c r="O74" s="201">
        <v>44923</v>
      </c>
      <c r="P74" s="202">
        <v>0.9</v>
      </c>
      <c r="Q74" s="98">
        <v>12878.41</v>
      </c>
      <c r="R74" s="203" t="s">
        <v>188</v>
      </c>
    </row>
    <row r="75" spans="1:18" ht="29.25" customHeight="1">
      <c r="A75" s="115" t="s">
        <v>189</v>
      </c>
      <c r="B75" s="654" t="s">
        <v>569</v>
      </c>
      <c r="C75" s="116" t="s">
        <v>190</v>
      </c>
      <c r="D75" s="116" t="s">
        <v>591</v>
      </c>
      <c r="E75" s="117"/>
      <c r="F75" s="118"/>
      <c r="G75" s="117"/>
      <c r="H75" s="119"/>
      <c r="I75" s="120" t="s">
        <v>191</v>
      </c>
      <c r="J75" s="121">
        <v>5</v>
      </c>
      <c r="K75" s="121">
        <v>1</v>
      </c>
      <c r="L75" s="122">
        <v>153693.3</v>
      </c>
      <c r="M75" s="123">
        <v>44543</v>
      </c>
      <c r="N75" s="123">
        <v>44533</v>
      </c>
      <c r="O75" s="123">
        <v>44897</v>
      </c>
      <c r="P75" s="124">
        <v>0.9</v>
      </c>
      <c r="Q75" s="204">
        <v>92407.31</v>
      </c>
      <c r="R75" s="126" t="s">
        <v>192</v>
      </c>
    </row>
    <row r="76" spans="1:18" ht="31.5" customHeight="1">
      <c r="A76" s="53" t="s">
        <v>193</v>
      </c>
      <c r="B76" s="216" t="s">
        <v>569</v>
      </c>
      <c r="C76" s="104" t="s">
        <v>194</v>
      </c>
      <c r="D76" s="104" t="s">
        <v>591</v>
      </c>
      <c r="E76" s="105"/>
      <c r="F76" s="72"/>
      <c r="G76" s="203" t="s">
        <v>31</v>
      </c>
      <c r="H76" s="105"/>
      <c r="I76" s="84" t="s">
        <v>195</v>
      </c>
      <c r="J76" s="53">
        <v>1</v>
      </c>
      <c r="K76" s="53">
        <v>1</v>
      </c>
      <c r="L76" s="106">
        <v>112622</v>
      </c>
      <c r="M76" s="80">
        <v>44656</v>
      </c>
      <c r="N76" s="80">
        <v>44712</v>
      </c>
      <c r="O76" s="80">
        <v>45076</v>
      </c>
      <c r="P76" s="87">
        <v>0.44</v>
      </c>
      <c r="Q76" s="106"/>
      <c r="R76" s="107"/>
    </row>
    <row r="77" spans="1:18" ht="34.5" customHeight="1">
      <c r="A77" s="205" t="s">
        <v>196</v>
      </c>
      <c r="B77" s="658" t="s">
        <v>569</v>
      </c>
      <c r="C77" s="206" t="s">
        <v>197</v>
      </c>
      <c r="D77" s="669" t="s">
        <v>591</v>
      </c>
      <c r="E77" s="161"/>
      <c r="F77" s="207"/>
      <c r="G77" s="53"/>
      <c r="H77" s="208"/>
      <c r="I77" s="209" t="s">
        <v>198</v>
      </c>
      <c r="J77" s="163">
        <v>2</v>
      </c>
      <c r="K77" s="163">
        <v>2</v>
      </c>
      <c r="L77" s="210">
        <v>53350</v>
      </c>
      <c r="M77" s="165">
        <v>44658</v>
      </c>
      <c r="N77" s="165">
        <v>44697</v>
      </c>
      <c r="O77" s="165">
        <v>44926</v>
      </c>
      <c r="P77" s="202">
        <v>0.88</v>
      </c>
      <c r="Q77" s="164"/>
      <c r="R77" s="42">
        <v>10</v>
      </c>
    </row>
    <row r="78" spans="1:18" ht="32.25" customHeight="1">
      <c r="A78" s="731" t="s">
        <v>199</v>
      </c>
      <c r="B78" s="731" t="s">
        <v>569</v>
      </c>
      <c r="C78" s="728" t="s">
        <v>200</v>
      </c>
      <c r="D78" s="724" t="s">
        <v>591</v>
      </c>
      <c r="E78" s="762"/>
      <c r="F78" s="211" t="s">
        <v>31</v>
      </c>
      <c r="G78" s="724"/>
      <c r="H78" s="760"/>
      <c r="I78" s="728" t="s">
        <v>201</v>
      </c>
      <c r="J78" s="753">
        <v>20</v>
      </c>
      <c r="K78" s="753">
        <v>11</v>
      </c>
      <c r="L78" s="173">
        <v>70885.98</v>
      </c>
      <c r="M78" s="726">
        <v>44733</v>
      </c>
      <c r="N78" s="726">
        <v>44764</v>
      </c>
      <c r="O78" s="726">
        <v>44926</v>
      </c>
      <c r="P78" s="175">
        <v>0.95</v>
      </c>
      <c r="Q78" s="755"/>
      <c r="R78" s="724">
        <v>12</v>
      </c>
    </row>
    <row r="79" spans="1:18" ht="17.25" customHeight="1">
      <c r="A79" s="732"/>
      <c r="B79" s="732"/>
      <c r="C79" s="729"/>
      <c r="D79" s="725"/>
      <c r="E79" s="762"/>
      <c r="F79" s="212"/>
      <c r="G79" s="725"/>
      <c r="H79" s="761"/>
      <c r="I79" s="729"/>
      <c r="J79" s="754"/>
      <c r="K79" s="754"/>
      <c r="L79" s="213"/>
      <c r="M79" s="727"/>
      <c r="N79" s="727"/>
      <c r="O79" s="727"/>
      <c r="P79" s="214"/>
      <c r="Q79" s="756"/>
      <c r="R79" s="725"/>
    </row>
    <row r="80" spans="1:32" ht="41.25" customHeight="1">
      <c r="A80" s="196" t="s">
        <v>202</v>
      </c>
      <c r="B80" s="659" t="s">
        <v>569</v>
      </c>
      <c r="C80" s="215" t="s">
        <v>203</v>
      </c>
      <c r="D80" s="215" t="s">
        <v>591</v>
      </c>
      <c r="E80" s="216"/>
      <c r="F80" s="211" t="s">
        <v>31</v>
      </c>
      <c r="G80" s="217"/>
      <c r="H80" s="218"/>
      <c r="I80" s="219" t="s">
        <v>204</v>
      </c>
      <c r="J80" s="199">
        <v>20</v>
      </c>
      <c r="K80" s="199">
        <v>11</v>
      </c>
      <c r="L80" s="200">
        <v>71323.75</v>
      </c>
      <c r="M80" s="201">
        <v>44733</v>
      </c>
      <c r="N80" s="201">
        <v>44769</v>
      </c>
      <c r="O80" s="201">
        <v>44926</v>
      </c>
      <c r="P80" s="202">
        <v>0.9</v>
      </c>
      <c r="Q80" s="200"/>
      <c r="R80" s="221">
        <v>12</v>
      </c>
      <c r="S80" s="222"/>
      <c r="T80" s="223"/>
      <c r="U80" s="224"/>
      <c r="V80" s="225"/>
      <c r="W80" s="226"/>
      <c r="X80" s="226"/>
      <c r="Y80" s="227"/>
      <c r="Z80" s="228"/>
      <c r="AA80" s="228"/>
      <c r="AB80" s="228"/>
      <c r="AC80" s="229"/>
      <c r="AD80" s="227"/>
      <c r="AE80" s="226"/>
      <c r="AF80" s="228"/>
    </row>
    <row r="81" spans="1:32" ht="37.5" customHeight="1">
      <c r="A81" s="196" t="s">
        <v>205</v>
      </c>
      <c r="B81" s="659" t="s">
        <v>569</v>
      </c>
      <c r="C81" s="215" t="s">
        <v>206</v>
      </c>
      <c r="D81" s="215" t="s">
        <v>591</v>
      </c>
      <c r="E81" s="216"/>
      <c r="F81" s="211" t="s">
        <v>31</v>
      </c>
      <c r="G81" s="230"/>
      <c r="H81" s="218"/>
      <c r="I81" s="219" t="s">
        <v>207</v>
      </c>
      <c r="J81" s="199">
        <v>20</v>
      </c>
      <c r="K81" s="199">
        <v>11</v>
      </c>
      <c r="L81" s="200">
        <v>73341.53</v>
      </c>
      <c r="M81" s="201">
        <v>44733</v>
      </c>
      <c r="N81" s="201">
        <v>44771</v>
      </c>
      <c r="O81" s="201">
        <v>44926</v>
      </c>
      <c r="P81" s="231">
        <v>0.995</v>
      </c>
      <c r="Q81" s="200"/>
      <c r="R81" s="221">
        <v>12</v>
      </c>
      <c r="S81" s="232"/>
      <c r="T81" s="223"/>
      <c r="U81" s="233"/>
      <c r="V81" s="234"/>
      <c r="W81" s="235"/>
      <c r="X81" s="235"/>
      <c r="Y81" s="236"/>
      <c r="Z81" s="237"/>
      <c r="AA81" s="237"/>
      <c r="AB81" s="237"/>
      <c r="AC81" s="238"/>
      <c r="AD81" s="236"/>
      <c r="AE81" s="235"/>
      <c r="AF81" s="237"/>
    </row>
    <row r="82" spans="1:32" ht="37.5" customHeight="1">
      <c r="A82" s="239" t="s">
        <v>208</v>
      </c>
      <c r="B82" s="660" t="s">
        <v>569</v>
      </c>
      <c r="C82" s="215" t="s">
        <v>209</v>
      </c>
      <c r="D82" s="665" t="s">
        <v>591</v>
      </c>
      <c r="E82" s="240"/>
      <c r="F82" s="211" t="s">
        <v>31</v>
      </c>
      <c r="G82" s="241"/>
      <c r="H82" s="240"/>
      <c r="I82" s="242" t="s">
        <v>210</v>
      </c>
      <c r="J82" s="243">
        <v>20</v>
      </c>
      <c r="K82" s="243">
        <v>11</v>
      </c>
      <c r="L82" s="244">
        <v>67668.27</v>
      </c>
      <c r="M82" s="201">
        <v>44733</v>
      </c>
      <c r="N82" s="245">
        <v>44777</v>
      </c>
      <c r="O82" s="201">
        <v>44926</v>
      </c>
      <c r="P82" s="246">
        <v>0.9</v>
      </c>
      <c r="Q82" s="244"/>
      <c r="R82" s="247"/>
      <c r="S82" s="232"/>
      <c r="T82" s="223"/>
      <c r="U82" s="233"/>
      <c r="V82" s="234"/>
      <c r="W82" s="235"/>
      <c r="X82" s="235"/>
      <c r="Y82" s="236"/>
      <c r="Z82" s="237"/>
      <c r="AA82" s="237"/>
      <c r="AB82" s="237"/>
      <c r="AC82" s="238"/>
      <c r="AD82" s="236"/>
      <c r="AE82" s="235"/>
      <c r="AF82" s="237"/>
    </row>
    <row r="83" spans="1:18" ht="37.5" customHeight="1">
      <c r="A83" s="248" t="s">
        <v>211</v>
      </c>
      <c r="B83" s="661" t="s">
        <v>569</v>
      </c>
      <c r="C83" s="249" t="s">
        <v>212</v>
      </c>
      <c r="D83" s="249" t="s">
        <v>591</v>
      </c>
      <c r="E83" s="250"/>
      <c r="F83" s="250" t="s">
        <v>31</v>
      </c>
      <c r="G83" s="251"/>
      <c r="H83" s="252"/>
      <c r="I83" s="253" t="s">
        <v>213</v>
      </c>
      <c r="J83" s="254">
        <v>10</v>
      </c>
      <c r="K83" s="254">
        <v>6</v>
      </c>
      <c r="L83" s="255">
        <v>307855.97</v>
      </c>
      <c r="M83" s="256">
        <v>44755</v>
      </c>
      <c r="N83" s="256">
        <v>44768</v>
      </c>
      <c r="O83" s="256">
        <v>44926</v>
      </c>
      <c r="P83" s="257">
        <v>0.85</v>
      </c>
      <c r="Q83" s="258"/>
      <c r="R83" s="254"/>
    </row>
    <row r="84" spans="1:18" ht="30.75" customHeight="1">
      <c r="A84" s="53" t="s">
        <v>214</v>
      </c>
      <c r="B84" s="216" t="s">
        <v>569</v>
      </c>
      <c r="C84" s="104" t="s">
        <v>215</v>
      </c>
      <c r="D84" s="104" t="s">
        <v>591</v>
      </c>
      <c r="E84" s="105"/>
      <c r="F84" s="72"/>
      <c r="G84" s="203" t="s">
        <v>31</v>
      </c>
      <c r="H84" s="105"/>
      <c r="I84" s="84" t="s">
        <v>216</v>
      </c>
      <c r="J84" s="53">
        <v>1</v>
      </c>
      <c r="K84" s="53">
        <v>1</v>
      </c>
      <c r="L84" s="106">
        <v>75807.16</v>
      </c>
      <c r="M84" s="80">
        <v>44652</v>
      </c>
      <c r="N84" s="80">
        <v>44705</v>
      </c>
      <c r="O84" s="80">
        <v>44926</v>
      </c>
      <c r="P84" s="87">
        <v>0.95</v>
      </c>
      <c r="Q84" s="106"/>
      <c r="R84" s="107"/>
    </row>
    <row r="85" spans="1:18" ht="30.75" customHeight="1">
      <c r="A85" s="53" t="s">
        <v>217</v>
      </c>
      <c r="B85" s="216" t="s">
        <v>569</v>
      </c>
      <c r="C85" s="104" t="s">
        <v>218</v>
      </c>
      <c r="D85" s="104" t="s">
        <v>591</v>
      </c>
      <c r="E85" s="105"/>
      <c r="F85" s="72" t="s">
        <v>31</v>
      </c>
      <c r="G85" s="105"/>
      <c r="H85" s="105"/>
      <c r="I85" s="84" t="s">
        <v>219</v>
      </c>
      <c r="J85" s="53">
        <v>2</v>
      </c>
      <c r="K85" s="53">
        <v>2</v>
      </c>
      <c r="L85" s="106">
        <v>75142.98</v>
      </c>
      <c r="M85" s="80">
        <v>44663</v>
      </c>
      <c r="N85" s="80">
        <v>44704</v>
      </c>
      <c r="O85" s="80">
        <v>44926</v>
      </c>
      <c r="P85" s="87">
        <v>0.95</v>
      </c>
      <c r="Q85" s="106"/>
      <c r="R85" s="107"/>
    </row>
    <row r="86" spans="1:18" ht="30.75" customHeight="1" thickBot="1">
      <c r="A86" s="53">
        <v>9304312129</v>
      </c>
      <c r="B86" s="216" t="s">
        <v>569</v>
      </c>
      <c r="C86" s="104" t="s">
        <v>220</v>
      </c>
      <c r="D86" s="104" t="s">
        <v>591</v>
      </c>
      <c r="E86" s="105"/>
      <c r="F86" s="72" t="s">
        <v>31</v>
      </c>
      <c r="G86" s="105"/>
      <c r="H86" s="105"/>
      <c r="I86" s="84" t="s">
        <v>221</v>
      </c>
      <c r="J86" s="53">
        <v>3</v>
      </c>
      <c r="K86" s="53">
        <v>2</v>
      </c>
      <c r="L86" s="106">
        <v>87951.23</v>
      </c>
      <c r="M86" s="80">
        <v>44782</v>
      </c>
      <c r="N86" s="80">
        <v>44811</v>
      </c>
      <c r="O86" s="80">
        <v>44926</v>
      </c>
      <c r="P86" s="87">
        <v>0.95</v>
      </c>
      <c r="Q86" s="106"/>
      <c r="R86" s="107"/>
    </row>
    <row r="87" spans="1:18" ht="36.75" customHeight="1" thickBot="1">
      <c r="A87" s="899" t="s">
        <v>45</v>
      </c>
      <c r="B87" s="899"/>
      <c r="C87" s="899"/>
      <c r="D87" s="899"/>
      <c r="E87" s="899"/>
      <c r="F87" s="899"/>
      <c r="G87" s="899"/>
      <c r="H87" s="899"/>
      <c r="I87" s="899"/>
      <c r="J87" s="899"/>
      <c r="K87" s="899"/>
      <c r="L87" s="259">
        <f>SUM(L55:L86)</f>
        <v>17861086.810000002</v>
      </c>
      <c r="M87" s="260"/>
      <c r="N87" s="261"/>
      <c r="O87" s="261"/>
      <c r="P87" s="261"/>
      <c r="Q87" s="262"/>
      <c r="R87" s="261"/>
    </row>
    <row r="88" spans="1:18" ht="30.7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4"/>
      <c r="M88" s="260"/>
      <c r="N88" s="261"/>
      <c r="O88" s="261"/>
      <c r="P88" s="261"/>
      <c r="Q88" s="262"/>
      <c r="R88" s="261"/>
    </row>
    <row r="89" spans="1:18" ht="12" customHeight="1">
      <c r="A89" s="60" t="s">
        <v>46</v>
      </c>
      <c r="B89" s="60"/>
      <c r="C89" s="60"/>
      <c r="D89" s="60"/>
      <c r="E89" s="60"/>
      <c r="F89" s="60"/>
      <c r="G89" s="60"/>
      <c r="H89" s="60"/>
      <c r="I89" s="263"/>
      <c r="J89" s="263"/>
      <c r="K89" s="263"/>
      <c r="L89" s="264"/>
      <c r="M89" s="260"/>
      <c r="N89" s="261"/>
      <c r="O89" s="261"/>
      <c r="P89" s="261"/>
      <c r="Q89" s="262"/>
      <c r="R89" s="261"/>
    </row>
    <row r="90" spans="1:18" ht="39" customHeight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4"/>
      <c r="M90" s="260"/>
      <c r="N90" s="261"/>
      <c r="O90" s="261"/>
      <c r="P90" s="261"/>
      <c r="Q90" s="262"/>
      <c r="R90" s="261"/>
    </row>
    <row r="91" spans="1:18" ht="16.5" customHeight="1">
      <c r="A91" s="265" t="s">
        <v>33</v>
      </c>
      <c r="B91" s="265"/>
      <c r="C91" s="266"/>
      <c r="D91" s="266"/>
      <c r="E91" s="263"/>
      <c r="F91" s="263"/>
      <c r="G91" s="263"/>
      <c r="H91" s="263"/>
      <c r="I91" s="263"/>
      <c r="J91" s="263"/>
      <c r="K91" s="263"/>
      <c r="L91" s="264"/>
      <c r="M91" s="260"/>
      <c r="N91" s="261"/>
      <c r="O91" s="261"/>
      <c r="P91" s="261"/>
      <c r="Q91" s="262"/>
      <c r="R91" s="261"/>
    </row>
    <row r="92" spans="1:18" ht="11.25" customHeight="1">
      <c r="A92" s="804" t="s">
        <v>222</v>
      </c>
      <c r="B92" s="804"/>
      <c r="C92" s="804"/>
      <c r="D92" s="267"/>
      <c r="E92" s="263"/>
      <c r="F92" s="263"/>
      <c r="G92" s="263"/>
      <c r="H92" s="263"/>
      <c r="I92" s="263"/>
      <c r="J92" s="263"/>
      <c r="K92" s="263"/>
      <c r="L92" s="264"/>
      <c r="M92" s="260"/>
      <c r="N92" s="261"/>
      <c r="O92" s="261"/>
      <c r="P92" s="261"/>
      <c r="Q92" s="262"/>
      <c r="R92" s="261"/>
    </row>
    <row r="93" spans="1:18" ht="14.25" customHeight="1">
      <c r="A93" s="267" t="s">
        <v>223</v>
      </c>
      <c r="B93" s="267"/>
      <c r="C93" s="268"/>
      <c r="D93" s="268"/>
      <c r="E93" s="263"/>
      <c r="F93" s="263"/>
      <c r="G93" s="263"/>
      <c r="H93" s="263"/>
      <c r="I93" s="263"/>
      <c r="J93" s="263"/>
      <c r="K93" s="263"/>
      <c r="L93" s="264"/>
      <c r="M93" s="260"/>
      <c r="N93" s="261"/>
      <c r="O93" s="261"/>
      <c r="P93" s="261"/>
      <c r="Q93" s="262"/>
      <c r="R93" s="261"/>
    </row>
    <row r="94" spans="1:18" ht="13.5" customHeight="1">
      <c r="A94" s="267" t="s">
        <v>224</v>
      </c>
      <c r="B94" s="267"/>
      <c r="C94" s="268"/>
      <c r="D94" s="268"/>
      <c r="E94" s="263"/>
      <c r="F94" s="263"/>
      <c r="G94" s="263"/>
      <c r="H94" s="263"/>
      <c r="I94" s="263"/>
      <c r="J94" s="263"/>
      <c r="K94" s="263"/>
      <c r="L94" s="264"/>
      <c r="M94" s="260"/>
      <c r="N94" s="261"/>
      <c r="O94" s="261"/>
      <c r="P94" s="261"/>
      <c r="Q94" s="262"/>
      <c r="R94" s="261"/>
    </row>
    <row r="95" spans="1:18" ht="12.75" customHeight="1">
      <c r="A95" s="267" t="s">
        <v>37</v>
      </c>
      <c r="B95" s="267"/>
      <c r="C95" s="268"/>
      <c r="D95" s="268"/>
      <c r="E95" s="268"/>
      <c r="F95" s="268"/>
      <c r="G95" s="268"/>
      <c r="H95" s="268"/>
      <c r="I95" s="269"/>
      <c r="J95" s="261"/>
      <c r="K95" s="261"/>
      <c r="L95" s="262"/>
      <c r="M95" s="260"/>
      <c r="N95" s="261"/>
      <c r="O95" s="270"/>
      <c r="P95" s="261"/>
      <c r="Q95" s="262"/>
      <c r="R95" s="261"/>
    </row>
    <row r="96" spans="1:18" ht="12.75" customHeight="1">
      <c r="A96" s="267" t="s">
        <v>225</v>
      </c>
      <c r="B96" s="267"/>
      <c r="C96" s="271"/>
      <c r="D96" s="271"/>
      <c r="E96" s="271"/>
      <c r="F96" s="271"/>
      <c r="G96" s="271"/>
      <c r="H96" s="271"/>
      <c r="I96" s="269"/>
      <c r="J96" s="261"/>
      <c r="K96" s="261"/>
      <c r="L96" s="262"/>
      <c r="M96" s="272"/>
      <c r="N96" s="5"/>
      <c r="O96" s="5"/>
      <c r="P96" s="5"/>
      <c r="Q96" s="273"/>
      <c r="R96" s="5"/>
    </row>
    <row r="97" spans="1:18" ht="12" customHeight="1">
      <c r="A97" s="267" t="s">
        <v>39</v>
      </c>
      <c r="B97" s="267"/>
      <c r="C97" s="271"/>
      <c r="D97" s="271"/>
      <c r="E97" s="271"/>
      <c r="F97" s="271"/>
      <c r="G97" s="271"/>
      <c r="H97" s="271"/>
      <c r="I97" s="96"/>
      <c r="J97" s="5"/>
      <c r="K97" s="5"/>
      <c r="L97" s="273"/>
      <c r="M97" s="272"/>
      <c r="N97" s="5"/>
      <c r="O97" s="5"/>
      <c r="P97" s="5"/>
      <c r="Q97" s="273"/>
      <c r="R97" s="5"/>
    </row>
    <row r="98" spans="1:18" ht="7.5" customHeight="1">
      <c r="A98" s="267" t="s">
        <v>40</v>
      </c>
      <c r="B98" s="267"/>
      <c r="C98" s="271"/>
      <c r="D98" s="271"/>
      <c r="E98" s="271"/>
      <c r="F98" s="271"/>
      <c r="G98" s="271"/>
      <c r="H98" s="271"/>
      <c r="I98" s="96"/>
      <c r="J98" s="5"/>
      <c r="K98" s="5"/>
      <c r="L98" s="273"/>
      <c r="M98" s="272"/>
      <c r="N98" s="5"/>
      <c r="O98" s="5"/>
      <c r="P98" s="5"/>
      <c r="Q98" s="273"/>
      <c r="R98" s="5"/>
    </row>
    <row r="99" spans="1:18" ht="12" customHeight="1">
      <c r="A99" s="267" t="s">
        <v>41</v>
      </c>
      <c r="B99" s="267"/>
      <c r="C99" s="271"/>
      <c r="D99" s="271"/>
      <c r="E99" s="271"/>
      <c r="F99" s="271"/>
      <c r="G99" s="271"/>
      <c r="H99" s="271"/>
      <c r="I99" s="96"/>
      <c r="J99" s="5"/>
      <c r="K99" s="5"/>
      <c r="L99" s="273"/>
      <c r="M99" s="274"/>
      <c r="N99" s="275"/>
      <c r="O99" s="275"/>
      <c r="P99" s="275"/>
      <c r="Q99" s="276"/>
      <c r="R99" s="275"/>
    </row>
    <row r="100" spans="1:18" ht="12" customHeight="1">
      <c r="A100" s="759" t="s">
        <v>226</v>
      </c>
      <c r="B100" s="759"/>
      <c r="C100" s="759"/>
      <c r="D100" s="265"/>
      <c r="E100" s="271"/>
      <c r="F100" s="271"/>
      <c r="G100" s="271"/>
      <c r="H100" s="271"/>
      <c r="I100" s="96"/>
      <c r="J100" s="5"/>
      <c r="K100" s="5"/>
      <c r="L100" s="273"/>
      <c r="M100" s="274"/>
      <c r="N100" s="275"/>
      <c r="O100" s="275"/>
      <c r="P100" s="275"/>
      <c r="Q100" s="276"/>
      <c r="R100" s="275"/>
    </row>
    <row r="101" spans="1:5" ht="12" customHeight="1">
      <c r="A101" s="759" t="s">
        <v>227</v>
      </c>
      <c r="B101" s="759"/>
      <c r="C101" s="759"/>
      <c r="D101" s="759"/>
      <c r="E101" s="759"/>
    </row>
    <row r="102" spans="1:2" ht="12" customHeight="1">
      <c r="A102" s="265" t="s">
        <v>228</v>
      </c>
      <c r="B102" s="265"/>
    </row>
    <row r="103" spans="1:2" ht="12" customHeight="1">
      <c r="A103" s="265" t="s">
        <v>229</v>
      </c>
      <c r="B103" s="265"/>
    </row>
    <row r="104" spans="1:6" ht="12" customHeight="1">
      <c r="A104" s="759" t="s">
        <v>230</v>
      </c>
      <c r="B104" s="759"/>
      <c r="C104" s="759"/>
      <c r="D104" s="759"/>
      <c r="E104" s="759"/>
      <c r="F104" s="759"/>
    </row>
    <row r="105" spans="1:18" s="223" customFormat="1" ht="12" customHeight="1">
      <c r="A105" s="265" t="s">
        <v>231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</row>
    <row r="106" spans="1:18" s="223" customFormat="1" ht="12" customHeight="1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</row>
    <row r="107" spans="1:17" ht="12.75">
      <c r="A107" s="277"/>
      <c r="B107" s="277"/>
      <c r="C107" s="277"/>
      <c r="D107" s="277"/>
      <c r="E107" s="277"/>
      <c r="F107" s="277"/>
      <c r="G107" s="277"/>
      <c r="H107" s="277"/>
      <c r="I107" s="92"/>
      <c r="Q107" s="97"/>
    </row>
    <row r="108" spans="1:18" ht="15.75">
      <c r="A108" s="278" t="s">
        <v>232</v>
      </c>
      <c r="B108" s="278"/>
      <c r="C108" s="897" t="s">
        <v>233</v>
      </c>
      <c r="D108" s="897"/>
      <c r="E108" s="897"/>
      <c r="F108" s="897"/>
      <c r="G108" s="897"/>
      <c r="H108" s="897"/>
      <c r="I108" s="897"/>
      <c r="J108" s="897"/>
      <c r="K108" s="897"/>
      <c r="L108" s="897"/>
      <c r="M108" s="897"/>
      <c r="N108" s="897"/>
      <c r="O108" s="897"/>
      <c r="P108" s="897"/>
      <c r="Q108" s="897"/>
      <c r="R108" s="278"/>
    </row>
    <row r="109" spans="1:18" ht="12.75" customHeight="1">
      <c r="A109" s="278"/>
      <c r="B109" s="278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1"/>
      <c r="R109" s="278"/>
    </row>
    <row r="110" spans="1:18" ht="12.75">
      <c r="A110" s="282" t="s">
        <v>234</v>
      </c>
      <c r="B110" s="282"/>
      <c r="C110" s="898" t="s">
        <v>235</v>
      </c>
      <c r="D110" s="898"/>
      <c r="E110" s="898"/>
      <c r="F110" s="898"/>
      <c r="G110" s="898"/>
      <c r="H110" s="898"/>
      <c r="I110" s="898"/>
      <c r="J110" s="898"/>
      <c r="K110" s="898"/>
      <c r="L110" s="898"/>
      <c r="M110" s="898"/>
      <c r="N110" s="898"/>
      <c r="O110" s="898"/>
      <c r="P110" s="898"/>
      <c r="Q110" s="898"/>
      <c r="R110" s="282"/>
    </row>
    <row r="111" spans="3:17" ht="13.5" thickBot="1">
      <c r="C111" s="96"/>
      <c r="D111" s="96"/>
      <c r="H111" s="96"/>
      <c r="L111" s="97"/>
      <c r="Q111" s="97"/>
    </row>
    <row r="112" spans="1:18" ht="20.25" customHeight="1" thickBot="1">
      <c r="A112" s="763" t="s">
        <v>17</v>
      </c>
      <c r="B112" s="766" t="s">
        <v>552</v>
      </c>
      <c r="C112" s="764" t="s">
        <v>18</v>
      </c>
      <c r="D112" s="766" t="s">
        <v>509</v>
      </c>
      <c r="E112" s="765" t="s">
        <v>19</v>
      </c>
      <c r="F112" s="765"/>
      <c r="G112" s="765"/>
      <c r="H112" s="765"/>
      <c r="I112" s="766" t="s">
        <v>20</v>
      </c>
      <c r="J112" s="766" t="s">
        <v>21</v>
      </c>
      <c r="K112" s="764" t="s">
        <v>236</v>
      </c>
      <c r="L112" s="764" t="s">
        <v>12</v>
      </c>
      <c r="M112" s="764" t="s">
        <v>14</v>
      </c>
      <c r="N112" s="764" t="s">
        <v>23</v>
      </c>
      <c r="O112" s="764" t="s">
        <v>24</v>
      </c>
      <c r="P112" s="764" t="s">
        <v>13</v>
      </c>
      <c r="Q112" s="766" t="s">
        <v>25</v>
      </c>
      <c r="R112" s="764" t="s">
        <v>26</v>
      </c>
    </row>
    <row r="113" spans="1:18" ht="40.5" customHeight="1" thickBot="1">
      <c r="A113" s="763"/>
      <c r="B113" s="767"/>
      <c r="C113" s="764"/>
      <c r="D113" s="767"/>
      <c r="E113" s="283" t="s">
        <v>27</v>
      </c>
      <c r="F113" s="283" t="s">
        <v>28</v>
      </c>
      <c r="G113" s="283" t="s">
        <v>29</v>
      </c>
      <c r="H113" s="283" t="s">
        <v>30</v>
      </c>
      <c r="I113" s="767"/>
      <c r="J113" s="767"/>
      <c r="K113" s="764"/>
      <c r="L113" s="764"/>
      <c r="M113" s="764"/>
      <c r="N113" s="764"/>
      <c r="O113" s="764"/>
      <c r="P113" s="764"/>
      <c r="Q113" s="767"/>
      <c r="R113" s="764"/>
    </row>
    <row r="114" spans="1:18" s="287" customFormat="1" ht="42" customHeight="1">
      <c r="A114" s="702" t="s">
        <v>237</v>
      </c>
      <c r="B114" s="936" t="s">
        <v>653</v>
      </c>
      <c r="C114" s="284" t="s">
        <v>238</v>
      </c>
      <c r="D114" s="778" t="s">
        <v>654</v>
      </c>
      <c r="E114" s="702"/>
      <c r="F114" s="702"/>
      <c r="G114" s="769" t="s">
        <v>31</v>
      </c>
      <c r="H114" s="770"/>
      <c r="I114" s="771" t="s">
        <v>239</v>
      </c>
      <c r="J114" s="769" t="s">
        <v>240</v>
      </c>
      <c r="K114" s="769" t="s">
        <v>241</v>
      </c>
      <c r="L114" s="285">
        <v>346297.89</v>
      </c>
      <c r="M114" s="773">
        <v>44377</v>
      </c>
      <c r="N114" s="773">
        <v>44414</v>
      </c>
      <c r="O114" s="773">
        <v>44901</v>
      </c>
      <c r="P114" s="774">
        <v>0.85</v>
      </c>
      <c r="Q114" s="776">
        <v>299651.69</v>
      </c>
      <c r="R114" s="778" t="s">
        <v>242</v>
      </c>
    </row>
    <row r="115" spans="1:18" s="287" customFormat="1" ht="14.25" customHeight="1">
      <c r="A115" s="768"/>
      <c r="B115" s="937"/>
      <c r="C115" s="288" t="s">
        <v>243</v>
      </c>
      <c r="D115" s="797"/>
      <c r="E115" s="768"/>
      <c r="F115" s="768"/>
      <c r="G115" s="768"/>
      <c r="H115" s="768"/>
      <c r="I115" s="772"/>
      <c r="J115" s="768"/>
      <c r="K115" s="768"/>
      <c r="L115" s="289">
        <v>53861.24</v>
      </c>
      <c r="M115" s="768"/>
      <c r="N115" s="768"/>
      <c r="O115" s="768"/>
      <c r="P115" s="775"/>
      <c r="Q115" s="777"/>
      <c r="R115" s="768"/>
    </row>
    <row r="116" spans="1:18" ht="42" customHeight="1">
      <c r="A116" s="702" t="s">
        <v>244</v>
      </c>
      <c r="B116" s="702" t="s">
        <v>592</v>
      </c>
      <c r="C116" s="284" t="s">
        <v>245</v>
      </c>
      <c r="D116" s="769" t="s">
        <v>593</v>
      </c>
      <c r="E116" s="770"/>
      <c r="F116" s="770"/>
      <c r="G116" s="769" t="s">
        <v>31</v>
      </c>
      <c r="H116" s="770"/>
      <c r="I116" s="771" t="s">
        <v>246</v>
      </c>
      <c r="J116" s="769" t="s">
        <v>247</v>
      </c>
      <c r="K116" s="769" t="s">
        <v>248</v>
      </c>
      <c r="L116" s="286">
        <v>350855</v>
      </c>
      <c r="M116" s="773" t="s">
        <v>249</v>
      </c>
      <c r="N116" s="773" t="s">
        <v>250</v>
      </c>
      <c r="O116" s="773">
        <v>44722</v>
      </c>
      <c r="P116" s="774">
        <v>0.76</v>
      </c>
      <c r="Q116" s="776">
        <v>382376.3</v>
      </c>
      <c r="R116" s="780"/>
    </row>
    <row r="117" spans="1:18" s="294" customFormat="1" ht="18" customHeight="1">
      <c r="A117" s="768"/>
      <c r="B117" s="703"/>
      <c r="C117" s="292" t="s">
        <v>243</v>
      </c>
      <c r="D117" s="797"/>
      <c r="E117" s="768"/>
      <c r="F117" s="768"/>
      <c r="G117" s="768"/>
      <c r="H117" s="768"/>
      <c r="I117" s="772"/>
      <c r="J117" s="768"/>
      <c r="K117" s="768"/>
      <c r="L117" s="293">
        <v>125145</v>
      </c>
      <c r="M117" s="779"/>
      <c r="N117" s="779"/>
      <c r="O117" s="779"/>
      <c r="P117" s="775"/>
      <c r="Q117" s="777"/>
      <c r="R117" s="780"/>
    </row>
    <row r="118" spans="1:18" s="297" customFormat="1" ht="42" customHeight="1">
      <c r="A118" s="781" t="s">
        <v>251</v>
      </c>
      <c r="B118" s="938" t="s">
        <v>655</v>
      </c>
      <c r="C118" s="295" t="s">
        <v>252</v>
      </c>
      <c r="D118" s="781" t="s">
        <v>656</v>
      </c>
      <c r="E118" s="757"/>
      <c r="F118" s="757"/>
      <c r="G118" s="781" t="s">
        <v>31</v>
      </c>
      <c r="H118" s="757"/>
      <c r="I118" s="784" t="s">
        <v>253</v>
      </c>
      <c r="J118" s="781" t="s">
        <v>254</v>
      </c>
      <c r="K118" s="781" t="s">
        <v>149</v>
      </c>
      <c r="L118" s="296">
        <v>226853.24</v>
      </c>
      <c r="M118" s="787">
        <v>44385</v>
      </c>
      <c r="N118" s="787">
        <v>44447</v>
      </c>
      <c r="O118" s="787">
        <v>44904</v>
      </c>
      <c r="P118" s="790">
        <v>0.92</v>
      </c>
      <c r="Q118" s="793">
        <v>170855.32</v>
      </c>
      <c r="R118" s="757"/>
    </row>
    <row r="119" spans="1:18" s="294" customFormat="1" ht="18" customHeight="1">
      <c r="A119" s="782"/>
      <c r="B119" s="939"/>
      <c r="C119" s="298" t="s">
        <v>243</v>
      </c>
      <c r="D119" s="782"/>
      <c r="E119" s="780"/>
      <c r="F119" s="780"/>
      <c r="G119" s="782"/>
      <c r="H119" s="780"/>
      <c r="I119" s="785"/>
      <c r="J119" s="782"/>
      <c r="K119" s="782"/>
      <c r="L119" s="296">
        <v>10409.09</v>
      </c>
      <c r="M119" s="788"/>
      <c r="N119" s="788"/>
      <c r="O119" s="788"/>
      <c r="P119" s="791"/>
      <c r="Q119" s="794"/>
      <c r="R119" s="780"/>
    </row>
    <row r="120" spans="1:18" s="294" customFormat="1" ht="18" customHeight="1">
      <c r="A120" s="783"/>
      <c r="B120" s="940"/>
      <c r="C120" s="292" t="s">
        <v>243</v>
      </c>
      <c r="D120" s="783"/>
      <c r="E120" s="768"/>
      <c r="F120" s="768"/>
      <c r="G120" s="768"/>
      <c r="H120" s="768"/>
      <c r="I120" s="786"/>
      <c r="J120" s="768"/>
      <c r="K120" s="768"/>
      <c r="L120" s="293">
        <v>70744.66</v>
      </c>
      <c r="M120" s="789"/>
      <c r="N120" s="789"/>
      <c r="O120" s="789"/>
      <c r="P120" s="792"/>
      <c r="Q120" s="795"/>
      <c r="R120" s="768"/>
    </row>
    <row r="121" spans="1:18" s="297" customFormat="1" ht="42" customHeight="1">
      <c r="A121" s="781" t="s">
        <v>255</v>
      </c>
      <c r="B121" s="938" t="s">
        <v>657</v>
      </c>
      <c r="C121" s="295" t="s">
        <v>256</v>
      </c>
      <c r="D121" s="781" t="s">
        <v>658</v>
      </c>
      <c r="E121" s="781"/>
      <c r="F121" s="781"/>
      <c r="G121" s="781" t="s">
        <v>31</v>
      </c>
      <c r="H121" s="796"/>
      <c r="I121" s="784" t="s">
        <v>257</v>
      </c>
      <c r="J121" s="781" t="s">
        <v>240</v>
      </c>
      <c r="K121" s="781" t="s">
        <v>258</v>
      </c>
      <c r="L121" s="296">
        <v>520543.46</v>
      </c>
      <c r="M121" s="787">
        <v>44389</v>
      </c>
      <c r="N121" s="787">
        <v>44483</v>
      </c>
      <c r="O121" s="787">
        <v>44907</v>
      </c>
      <c r="P121" s="790">
        <v>0.86</v>
      </c>
      <c r="Q121" s="793">
        <v>369452.37</v>
      </c>
      <c r="R121" s="757"/>
    </row>
    <row r="122" spans="1:18" s="294" customFormat="1" ht="18" customHeight="1">
      <c r="A122" s="768"/>
      <c r="B122" s="940"/>
      <c r="C122" s="292" t="s">
        <v>243</v>
      </c>
      <c r="D122" s="783"/>
      <c r="E122" s="768"/>
      <c r="F122" s="768"/>
      <c r="G122" s="768"/>
      <c r="H122" s="768"/>
      <c r="I122" s="772"/>
      <c r="J122" s="768"/>
      <c r="K122" s="768"/>
      <c r="L122" s="293">
        <v>69894.08</v>
      </c>
      <c r="M122" s="768"/>
      <c r="N122" s="768"/>
      <c r="O122" s="768"/>
      <c r="P122" s="768"/>
      <c r="Q122" s="750"/>
      <c r="R122" s="768"/>
    </row>
    <row r="123" spans="1:18" s="287" customFormat="1" ht="42" customHeight="1">
      <c r="A123" s="702" t="s">
        <v>259</v>
      </c>
      <c r="B123" s="702" t="s">
        <v>569</v>
      </c>
      <c r="C123" s="284" t="s">
        <v>260</v>
      </c>
      <c r="D123" s="769" t="s">
        <v>539</v>
      </c>
      <c r="E123" s="796"/>
      <c r="F123" s="757"/>
      <c r="G123" s="769" t="s">
        <v>31</v>
      </c>
      <c r="H123" s="796"/>
      <c r="I123" s="771" t="s">
        <v>261</v>
      </c>
      <c r="J123" s="769" t="s">
        <v>240</v>
      </c>
      <c r="K123" s="769" t="s">
        <v>149</v>
      </c>
      <c r="L123" s="285">
        <v>133249.65</v>
      </c>
      <c r="M123" s="773">
        <v>44487</v>
      </c>
      <c r="N123" s="773">
        <v>44564</v>
      </c>
      <c r="O123" s="773">
        <v>44926</v>
      </c>
      <c r="P123" s="790">
        <v>0.98</v>
      </c>
      <c r="Q123" s="755">
        <v>90845.52</v>
      </c>
      <c r="R123" s="757"/>
    </row>
    <row r="124" spans="1:18" s="287" customFormat="1" ht="20.25" customHeight="1">
      <c r="A124" s="768"/>
      <c r="B124" s="703"/>
      <c r="C124" s="292" t="s">
        <v>243</v>
      </c>
      <c r="D124" s="797"/>
      <c r="E124" s="768"/>
      <c r="F124" s="768"/>
      <c r="G124" s="768"/>
      <c r="H124" s="768"/>
      <c r="I124" s="772"/>
      <c r="J124" s="768"/>
      <c r="K124" s="768"/>
      <c r="L124" s="293">
        <v>15363.41</v>
      </c>
      <c r="M124" s="768"/>
      <c r="N124" s="768"/>
      <c r="O124" s="768"/>
      <c r="P124" s="768"/>
      <c r="Q124" s="750"/>
      <c r="R124" s="768"/>
    </row>
    <row r="125" spans="1:18" s="287" customFormat="1" ht="42" customHeight="1">
      <c r="A125" s="702" t="s">
        <v>262</v>
      </c>
      <c r="B125" s="702" t="s">
        <v>569</v>
      </c>
      <c r="C125" s="284" t="s">
        <v>263</v>
      </c>
      <c r="D125" s="769" t="s">
        <v>539</v>
      </c>
      <c r="E125" s="796"/>
      <c r="F125" s="757"/>
      <c r="G125" s="769" t="s">
        <v>31</v>
      </c>
      <c r="H125" s="796"/>
      <c r="I125" s="771" t="s">
        <v>264</v>
      </c>
      <c r="J125" s="769" t="s">
        <v>265</v>
      </c>
      <c r="K125" s="769" t="s">
        <v>266</v>
      </c>
      <c r="L125" s="286">
        <v>274728.4</v>
      </c>
      <c r="M125" s="773">
        <v>44518</v>
      </c>
      <c r="N125" s="773">
        <v>44573</v>
      </c>
      <c r="O125" s="773">
        <v>44926</v>
      </c>
      <c r="P125" s="806">
        <v>0.93</v>
      </c>
      <c r="Q125" s="793">
        <v>172554.9</v>
      </c>
      <c r="R125" s="757"/>
    </row>
    <row r="126" spans="1:18" s="294" customFormat="1" ht="18" customHeight="1">
      <c r="A126" s="703"/>
      <c r="B126" s="703"/>
      <c r="C126" s="292" t="s">
        <v>243</v>
      </c>
      <c r="D126" s="797"/>
      <c r="E126" s="768"/>
      <c r="F126" s="768"/>
      <c r="G126" s="797"/>
      <c r="H126" s="798"/>
      <c r="I126" s="799"/>
      <c r="J126" s="797"/>
      <c r="K126" s="797"/>
      <c r="L126" s="293">
        <v>35000</v>
      </c>
      <c r="M126" s="779"/>
      <c r="N126" s="779"/>
      <c r="O126" s="779"/>
      <c r="P126" s="807"/>
      <c r="Q126" s="795"/>
      <c r="R126" s="758"/>
    </row>
    <row r="127" spans="1:18" s="297" customFormat="1" ht="42" customHeight="1">
      <c r="A127" s="300" t="s">
        <v>267</v>
      </c>
      <c r="B127" s="300" t="s">
        <v>569</v>
      </c>
      <c r="C127" s="301" t="s">
        <v>268</v>
      </c>
      <c r="D127" s="653" t="s">
        <v>539</v>
      </c>
      <c r="E127" s="299"/>
      <c r="F127" s="166"/>
      <c r="G127" s="304" t="s">
        <v>31</v>
      </c>
      <c r="H127" s="299"/>
      <c r="I127" s="305" t="s">
        <v>269</v>
      </c>
      <c r="J127" s="304" t="s">
        <v>270</v>
      </c>
      <c r="K127" s="304" t="s">
        <v>241</v>
      </c>
      <c r="L127" s="289">
        <v>75179.69</v>
      </c>
      <c r="M127" s="306">
        <v>44627</v>
      </c>
      <c r="N127" s="306">
        <v>44651</v>
      </c>
      <c r="O127" s="306">
        <v>44926</v>
      </c>
      <c r="P127" s="202">
        <v>0.98</v>
      </c>
      <c r="Q127" s="210">
        <v>62759.71</v>
      </c>
      <c r="R127" s="166"/>
    </row>
    <row r="128" spans="1:18" s="297" customFormat="1" ht="42" customHeight="1">
      <c r="A128" s="300" t="s">
        <v>271</v>
      </c>
      <c r="B128" s="300" t="s">
        <v>596</v>
      </c>
      <c r="C128" s="301" t="s">
        <v>272</v>
      </c>
      <c r="D128" s="653" t="s">
        <v>597</v>
      </c>
      <c r="E128" s="299"/>
      <c r="F128" s="287"/>
      <c r="G128" s="304" t="s">
        <v>31</v>
      </c>
      <c r="H128" s="299"/>
      <c r="I128" s="305" t="s">
        <v>273</v>
      </c>
      <c r="J128" s="304" t="s">
        <v>240</v>
      </c>
      <c r="K128" s="304" t="s">
        <v>258</v>
      </c>
      <c r="L128" s="289">
        <v>482952.19</v>
      </c>
      <c r="M128" s="306">
        <v>44627</v>
      </c>
      <c r="N128" s="306">
        <v>44803</v>
      </c>
      <c r="O128" s="306">
        <v>45168</v>
      </c>
      <c r="P128" s="202">
        <v>0.05</v>
      </c>
      <c r="Q128" s="210">
        <v>0</v>
      </c>
      <c r="R128" s="166"/>
    </row>
    <row r="129" spans="1:18" s="297" customFormat="1" ht="42" customHeight="1" thickBot="1">
      <c r="A129" s="300" t="s">
        <v>274</v>
      </c>
      <c r="B129" s="300" t="s">
        <v>594</v>
      </c>
      <c r="C129" s="301" t="s">
        <v>275</v>
      </c>
      <c r="D129" s="653" t="s">
        <v>595</v>
      </c>
      <c r="E129" s="299"/>
      <c r="F129" s="307"/>
      <c r="G129" s="304" t="s">
        <v>31</v>
      </c>
      <c r="H129" s="299"/>
      <c r="I129" s="305" t="s">
        <v>276</v>
      </c>
      <c r="J129" s="304" t="s">
        <v>240</v>
      </c>
      <c r="K129" s="304" t="s">
        <v>277</v>
      </c>
      <c r="L129" s="289">
        <v>616093.49</v>
      </c>
      <c r="M129" s="306">
        <v>44741</v>
      </c>
      <c r="N129" s="306">
        <v>44844</v>
      </c>
      <c r="O129" s="306">
        <v>45208</v>
      </c>
      <c r="P129" s="156">
        <f>0.6%</f>
        <v>0.006</v>
      </c>
      <c r="Q129" s="210">
        <v>0</v>
      </c>
      <c r="R129" s="166"/>
    </row>
    <row r="130" spans="1:18" ht="30.75" customHeight="1" thickBot="1">
      <c r="A130" s="800" t="s">
        <v>45</v>
      </c>
      <c r="B130" s="801"/>
      <c r="C130" s="801"/>
      <c r="D130" s="801"/>
      <c r="E130" s="801"/>
      <c r="F130" s="801"/>
      <c r="G130" s="801"/>
      <c r="H130" s="801"/>
      <c r="I130" s="801"/>
      <c r="J130" s="801"/>
      <c r="K130" s="802"/>
      <c r="L130" s="308">
        <f>SUM(L114:L129)</f>
        <v>3407170.49</v>
      </c>
      <c r="M130" s="309"/>
      <c r="N130" s="309"/>
      <c r="O130" s="309"/>
      <c r="P130" s="309"/>
      <c r="Q130" s="310"/>
      <c r="R130" s="309"/>
    </row>
    <row r="131" spans="1:18" ht="12.75" customHeight="1">
      <c r="A131" s="311"/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2"/>
      <c r="M131" s="309"/>
      <c r="N131" s="309"/>
      <c r="O131" s="309"/>
      <c r="P131" s="309"/>
      <c r="Q131" s="310"/>
      <c r="R131" s="309"/>
    </row>
    <row r="132" spans="1:18" ht="15.75">
      <c r="A132" s="313" t="s">
        <v>46</v>
      </c>
      <c r="B132" s="313"/>
      <c r="C132" s="314"/>
      <c r="D132" s="314"/>
      <c r="E132" s="313"/>
      <c r="F132" s="313"/>
      <c r="G132" s="313"/>
      <c r="H132" s="315"/>
      <c r="I132" s="316"/>
      <c r="J132" s="317"/>
      <c r="K132" s="317"/>
      <c r="L132" s="318"/>
      <c r="M132" s="319"/>
      <c r="N132" s="320"/>
      <c r="O132" s="803"/>
      <c r="P132" s="803"/>
      <c r="Q132" s="803"/>
      <c r="R132" s="803"/>
    </row>
    <row r="133" spans="1:18" ht="15.75">
      <c r="A133" s="322"/>
      <c r="B133" s="322"/>
      <c r="C133" s="323"/>
      <c r="D133" s="323"/>
      <c r="E133" s="322"/>
      <c r="F133" s="322"/>
      <c r="G133" s="322"/>
      <c r="H133" s="324"/>
      <c r="I133" s="316"/>
      <c r="J133" s="317"/>
      <c r="K133" s="317"/>
      <c r="L133" s="318"/>
      <c r="M133" s="319"/>
      <c r="N133" s="320"/>
      <c r="O133" s="321"/>
      <c r="P133" s="321"/>
      <c r="Q133" s="321"/>
      <c r="R133" s="321"/>
    </row>
    <row r="134" spans="1:18" ht="11.25" customHeight="1">
      <c r="A134" s="265" t="s">
        <v>33</v>
      </c>
      <c r="B134" s="265"/>
      <c r="C134" s="266"/>
      <c r="D134" s="266"/>
      <c r="I134" s="277"/>
      <c r="J134" s="325"/>
      <c r="K134" s="326"/>
      <c r="M134" s="277"/>
      <c r="P134" s="277"/>
      <c r="Q134" s="327"/>
      <c r="R134" s="326"/>
    </row>
    <row r="135" spans="1:18" ht="12.75">
      <c r="A135" s="804" t="s">
        <v>34</v>
      </c>
      <c r="B135" s="804"/>
      <c r="C135" s="804"/>
      <c r="D135" s="267"/>
      <c r="I135" s="277"/>
      <c r="J135" s="325"/>
      <c r="K135" s="326"/>
      <c r="L135" s="277"/>
      <c r="M135" s="326"/>
      <c r="N135" s="805"/>
      <c r="O135" s="805"/>
      <c r="P135" s="805"/>
      <c r="Q135" s="805"/>
      <c r="R135" s="805"/>
    </row>
    <row r="136" spans="1:18" ht="12.75">
      <c r="A136" s="267" t="s">
        <v>223</v>
      </c>
      <c r="B136" s="267"/>
      <c r="C136" s="268"/>
      <c r="D136" s="268"/>
      <c r="J136" s="325"/>
      <c r="L136" s="277"/>
      <c r="N136" s="277"/>
      <c r="O136" s="277"/>
      <c r="P136" s="277"/>
      <c r="Q136" s="331"/>
      <c r="R136" s="277"/>
    </row>
    <row r="137" spans="1:17" ht="12.75">
      <c r="A137" s="265" t="s">
        <v>36</v>
      </c>
      <c r="B137" s="265"/>
      <c r="C137" s="266"/>
      <c r="D137" s="266"/>
      <c r="Q137" s="97"/>
    </row>
    <row r="138" spans="1:18" ht="12.75">
      <c r="A138" s="804" t="s">
        <v>37</v>
      </c>
      <c r="B138" s="804"/>
      <c r="C138" s="804"/>
      <c r="D138" s="267"/>
      <c r="O138" s="332"/>
      <c r="P138" s="332"/>
      <c r="Q138" s="333"/>
      <c r="R138" s="332"/>
    </row>
    <row r="139" spans="1:18" ht="12.75">
      <c r="A139" s="267" t="s">
        <v>38</v>
      </c>
      <c r="B139" s="267"/>
      <c r="C139" s="268"/>
      <c r="D139" s="268"/>
      <c r="F139" s="334"/>
      <c r="I139" s="805"/>
      <c r="J139" s="805"/>
      <c r="K139" s="805"/>
      <c r="L139" s="805"/>
      <c r="M139" s="805"/>
      <c r="N139" s="805"/>
      <c r="O139" s="332"/>
      <c r="P139" s="332"/>
      <c r="Q139" s="333"/>
      <c r="R139" s="332"/>
    </row>
    <row r="140" spans="1:18" ht="12.75">
      <c r="A140" s="265" t="s">
        <v>39</v>
      </c>
      <c r="B140" s="265"/>
      <c r="C140" s="266"/>
      <c r="D140" s="266"/>
      <c r="I140" s="330"/>
      <c r="J140" s="330"/>
      <c r="K140" s="332"/>
      <c r="L140" s="333"/>
      <c r="M140" s="335"/>
      <c r="N140" s="332"/>
      <c r="O140" s="332"/>
      <c r="P140" s="332"/>
      <c r="Q140" s="333"/>
      <c r="R140" s="332"/>
    </row>
    <row r="141" spans="1:18" ht="12.75">
      <c r="A141" s="804" t="s">
        <v>40</v>
      </c>
      <c r="B141" s="804"/>
      <c r="C141" s="804"/>
      <c r="D141" s="267"/>
      <c r="G141" s="326"/>
      <c r="H141" s="326"/>
      <c r="I141" s="336"/>
      <c r="J141" s="332"/>
      <c r="K141" s="332"/>
      <c r="L141" s="333"/>
      <c r="M141" s="332"/>
      <c r="N141" s="332"/>
      <c r="O141" s="332"/>
      <c r="P141" s="332"/>
      <c r="Q141" s="333"/>
      <c r="R141" s="332"/>
    </row>
    <row r="142" spans="1:18" ht="12.75">
      <c r="A142" s="267" t="s">
        <v>41</v>
      </c>
      <c r="B142" s="267"/>
      <c r="C142" s="268"/>
      <c r="D142" s="268"/>
      <c r="G142" s="325"/>
      <c r="H142" s="329"/>
      <c r="I142" s="336"/>
      <c r="J142" s="332"/>
      <c r="K142" s="332"/>
      <c r="L142" s="333"/>
      <c r="M142" s="332"/>
      <c r="N142" s="332"/>
      <c r="O142" s="332"/>
      <c r="P142" s="332"/>
      <c r="Q142" s="333"/>
      <c r="R142" s="332"/>
    </row>
    <row r="143" spans="1:18" ht="12.75">
      <c r="A143" s="265" t="s">
        <v>278</v>
      </c>
      <c r="B143" s="265"/>
      <c r="C143" s="266"/>
      <c r="D143" s="266"/>
      <c r="G143" s="325"/>
      <c r="H143" s="329"/>
      <c r="I143" s="336"/>
      <c r="J143" s="332"/>
      <c r="K143" s="332"/>
      <c r="L143" s="333"/>
      <c r="M143" s="332"/>
      <c r="N143" s="332"/>
      <c r="O143" s="332"/>
      <c r="P143" s="332"/>
      <c r="Q143" s="333"/>
      <c r="R143" s="332"/>
    </row>
    <row r="144" spans="1:17" ht="12.75">
      <c r="A144" s="265" t="s">
        <v>279</v>
      </c>
      <c r="B144" s="265"/>
      <c r="Q144" s="97"/>
    </row>
    <row r="145" spans="1:18" ht="18" customHeight="1">
      <c r="A145" s="1" t="s">
        <v>15</v>
      </c>
      <c r="B145" s="1"/>
      <c r="C145" s="704" t="s">
        <v>280</v>
      </c>
      <c r="D145" s="704"/>
      <c r="E145" s="704"/>
      <c r="F145" s="704"/>
      <c r="G145" s="704"/>
      <c r="H145" s="704"/>
      <c r="I145" s="704"/>
      <c r="J145" s="704"/>
      <c r="K145" s="704"/>
      <c r="L145" s="704"/>
      <c r="M145" s="704"/>
      <c r="N145" s="704"/>
      <c r="O145" s="704"/>
      <c r="P145" s="704"/>
      <c r="Q145" s="704"/>
      <c r="R145" s="704"/>
    </row>
    <row r="146" spans="1:18" ht="12.75">
      <c r="A146" s="338"/>
      <c r="B146" s="33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38"/>
    </row>
    <row r="147" spans="1:18" ht="12.75">
      <c r="A147" s="4" t="s">
        <v>16</v>
      </c>
      <c r="B147" s="4"/>
      <c r="C147" s="705" t="s">
        <v>281</v>
      </c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5"/>
    </row>
    <row r="148" spans="1:18" ht="12.75" customHeight="1" thickBot="1">
      <c r="A148" s="5"/>
      <c r="B148" s="5"/>
      <c r="C148" s="5"/>
      <c r="D148" s="5"/>
      <c r="E148" s="5"/>
      <c r="F148" s="5"/>
      <c r="G148" s="5"/>
      <c r="H148" s="5"/>
      <c r="I148" s="6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7" customFormat="1" ht="20.25" customHeight="1" thickBot="1">
      <c r="A149" s="730" t="s">
        <v>17</v>
      </c>
      <c r="B149" s="707" t="s">
        <v>508</v>
      </c>
      <c r="C149" s="706" t="s">
        <v>18</v>
      </c>
      <c r="D149" s="900" t="s">
        <v>509</v>
      </c>
      <c r="E149" s="707" t="s">
        <v>19</v>
      </c>
      <c r="F149" s="707"/>
      <c r="G149" s="707"/>
      <c r="H149" s="707"/>
      <c r="I149" s="706" t="s">
        <v>20</v>
      </c>
      <c r="J149" s="706" t="s">
        <v>21</v>
      </c>
      <c r="K149" s="706" t="s">
        <v>22</v>
      </c>
      <c r="L149" s="706" t="s">
        <v>12</v>
      </c>
      <c r="M149" s="706" t="s">
        <v>14</v>
      </c>
      <c r="N149" s="706" t="s">
        <v>23</v>
      </c>
      <c r="O149" s="706" t="s">
        <v>24</v>
      </c>
      <c r="P149" s="706" t="s">
        <v>282</v>
      </c>
      <c r="Q149" s="706" t="s">
        <v>25</v>
      </c>
      <c r="R149" s="706" t="s">
        <v>26</v>
      </c>
    </row>
    <row r="150" spans="1:18" s="7" customFormat="1" ht="40.5" customHeight="1" thickBot="1">
      <c r="A150" s="730"/>
      <c r="B150" s="896"/>
      <c r="C150" s="730"/>
      <c r="D150" s="901"/>
      <c r="E150" s="339" t="s">
        <v>27</v>
      </c>
      <c r="F150" s="339" t="s">
        <v>28</v>
      </c>
      <c r="G150" s="339" t="s">
        <v>29</v>
      </c>
      <c r="H150" s="339" t="s">
        <v>30</v>
      </c>
      <c r="I150" s="808"/>
      <c r="J150" s="706"/>
      <c r="K150" s="706"/>
      <c r="L150" s="706"/>
      <c r="M150" s="706"/>
      <c r="N150" s="706"/>
      <c r="O150" s="706"/>
      <c r="P150" s="706"/>
      <c r="Q150" s="706"/>
      <c r="R150" s="706"/>
    </row>
    <row r="151" spans="1:18" s="346" customFormat="1" ht="42" customHeight="1">
      <c r="A151" s="809">
        <v>7934449273</v>
      </c>
      <c r="B151" s="813" t="s">
        <v>528</v>
      </c>
      <c r="C151" s="340" t="s">
        <v>283</v>
      </c>
      <c r="D151" s="814" t="s">
        <v>529</v>
      </c>
      <c r="E151" s="811" t="s">
        <v>31</v>
      </c>
      <c r="F151" s="724"/>
      <c r="G151" s="724"/>
      <c r="H151" s="724"/>
      <c r="I151" s="745" t="s">
        <v>284</v>
      </c>
      <c r="J151" s="724"/>
      <c r="K151" s="724">
        <v>130</v>
      </c>
      <c r="L151" s="341">
        <v>3770263.73</v>
      </c>
      <c r="M151" s="160">
        <v>43664</v>
      </c>
      <c r="N151" s="160">
        <v>44081</v>
      </c>
      <c r="O151" s="342">
        <v>45031</v>
      </c>
      <c r="P151" s="652" t="s">
        <v>285</v>
      </c>
      <c r="Q151" s="344">
        <v>552402.92</v>
      </c>
      <c r="R151" s="345">
        <v>4</v>
      </c>
    </row>
    <row r="152" spans="1:18" s="346" customFormat="1" ht="32.25" customHeight="1">
      <c r="A152" s="810"/>
      <c r="B152" s="810"/>
      <c r="C152" s="347" t="s">
        <v>286</v>
      </c>
      <c r="D152" s="814"/>
      <c r="E152" s="812"/>
      <c r="F152" s="725"/>
      <c r="G152" s="725"/>
      <c r="H152" s="725"/>
      <c r="I152" s="746"/>
      <c r="J152" s="725"/>
      <c r="K152" s="725"/>
      <c r="L152" s="164">
        <v>183727.46</v>
      </c>
      <c r="M152" s="165"/>
      <c r="N152" s="165"/>
      <c r="O152" s="348"/>
      <c r="P152" s="348"/>
      <c r="Q152" s="348"/>
      <c r="R152" s="349"/>
    </row>
    <row r="153" spans="1:18" s="346" customFormat="1" ht="42" customHeight="1">
      <c r="A153" s="163" t="s">
        <v>287</v>
      </c>
      <c r="B153" s="163" t="s">
        <v>530</v>
      </c>
      <c r="C153" s="162" t="s">
        <v>288</v>
      </c>
      <c r="D153" s="162" t="s">
        <v>531</v>
      </c>
      <c r="E153" s="83"/>
      <c r="F153" s="53"/>
      <c r="G153" s="53" t="s">
        <v>31</v>
      </c>
      <c r="H153" s="351"/>
      <c r="I153" s="352" t="s">
        <v>289</v>
      </c>
      <c r="J153" s="53">
        <v>30</v>
      </c>
      <c r="K153" s="53">
        <v>14</v>
      </c>
      <c r="L153" s="210">
        <v>113683.87</v>
      </c>
      <c r="M153" s="57">
        <v>44018</v>
      </c>
      <c r="N153" s="57">
        <v>44245</v>
      </c>
      <c r="O153" s="353">
        <v>44926</v>
      </c>
      <c r="P153" s="354" t="s">
        <v>290</v>
      </c>
      <c r="Q153" s="355">
        <v>45261.69</v>
      </c>
      <c r="R153" s="356" t="s">
        <v>291</v>
      </c>
    </row>
    <row r="154" spans="1:18" s="346" customFormat="1" ht="42" customHeight="1">
      <c r="A154" s="59" t="s">
        <v>292</v>
      </c>
      <c r="B154" s="59" t="s">
        <v>532</v>
      </c>
      <c r="C154" s="219" t="s">
        <v>293</v>
      </c>
      <c r="D154" s="162" t="s">
        <v>533</v>
      </c>
      <c r="E154" s="14"/>
      <c r="F154" s="161"/>
      <c r="G154" s="161" t="s">
        <v>31</v>
      </c>
      <c r="H154" s="161"/>
      <c r="I154" s="352" t="s">
        <v>294</v>
      </c>
      <c r="J154" s="53">
        <v>3</v>
      </c>
      <c r="K154" s="53">
        <v>2</v>
      </c>
      <c r="L154" s="164">
        <v>118491.84</v>
      </c>
      <c r="M154" s="165">
        <v>44418</v>
      </c>
      <c r="N154" s="165">
        <v>44572</v>
      </c>
      <c r="O154" s="353">
        <v>44936</v>
      </c>
      <c r="P154" s="343" t="s">
        <v>295</v>
      </c>
      <c r="Q154" s="355">
        <v>30674.88</v>
      </c>
      <c r="R154" s="356">
        <v>4</v>
      </c>
    </row>
    <row r="155" spans="1:18" s="346" customFormat="1" ht="42" customHeight="1">
      <c r="A155" s="165" t="s">
        <v>296</v>
      </c>
      <c r="B155" s="165" t="s">
        <v>534</v>
      </c>
      <c r="C155" s="162" t="s">
        <v>297</v>
      </c>
      <c r="D155" s="162" t="s">
        <v>535</v>
      </c>
      <c r="E155" s="14"/>
      <c r="F155" s="161"/>
      <c r="G155" s="161" t="s">
        <v>31</v>
      </c>
      <c r="H155" s="161"/>
      <c r="I155" s="352" t="s">
        <v>298</v>
      </c>
      <c r="J155" s="53">
        <v>10</v>
      </c>
      <c r="K155" s="53">
        <v>2</v>
      </c>
      <c r="L155" s="164">
        <v>399518.39</v>
      </c>
      <c r="M155" s="165">
        <v>44452</v>
      </c>
      <c r="N155" s="165">
        <v>44628</v>
      </c>
      <c r="O155" s="353">
        <v>44992</v>
      </c>
      <c r="P155" s="343" t="s">
        <v>299</v>
      </c>
      <c r="Q155" s="355">
        <v>0</v>
      </c>
      <c r="R155" s="356">
        <v>4</v>
      </c>
    </row>
    <row r="156" spans="1:18" s="346" customFormat="1" ht="42" customHeight="1">
      <c r="A156" s="165" t="s">
        <v>300</v>
      </c>
      <c r="B156" s="165" t="s">
        <v>536</v>
      </c>
      <c r="C156" s="219" t="s">
        <v>301</v>
      </c>
      <c r="D156" s="162" t="s">
        <v>537</v>
      </c>
      <c r="E156" s="14"/>
      <c r="F156" s="161"/>
      <c r="G156" s="161" t="s">
        <v>31</v>
      </c>
      <c r="H156" s="161"/>
      <c r="I156" s="352" t="s">
        <v>302</v>
      </c>
      <c r="J156" s="53">
        <v>15</v>
      </c>
      <c r="K156" s="53">
        <v>11</v>
      </c>
      <c r="L156" s="164">
        <v>358239.86</v>
      </c>
      <c r="M156" s="165">
        <v>44488</v>
      </c>
      <c r="N156" s="165">
        <v>44643</v>
      </c>
      <c r="O156" s="353">
        <v>45193</v>
      </c>
      <c r="P156" s="343" t="s">
        <v>303</v>
      </c>
      <c r="Q156" s="355">
        <v>0</v>
      </c>
      <c r="R156" s="356">
        <v>4</v>
      </c>
    </row>
    <row r="157" spans="1:18" s="346" customFormat="1" ht="42" customHeight="1" thickBot="1">
      <c r="A157" s="350">
        <v>9124307056</v>
      </c>
      <c r="B157" s="350" t="s">
        <v>538</v>
      </c>
      <c r="C157" s="219" t="s">
        <v>304</v>
      </c>
      <c r="D157" s="162" t="s">
        <v>539</v>
      </c>
      <c r="E157" s="14"/>
      <c r="F157" s="161"/>
      <c r="G157" s="161" t="s">
        <v>31</v>
      </c>
      <c r="H157" s="161"/>
      <c r="I157" s="352" t="s">
        <v>305</v>
      </c>
      <c r="J157" s="53">
        <v>3</v>
      </c>
      <c r="K157" s="53">
        <v>3</v>
      </c>
      <c r="L157" s="164">
        <v>73167.01</v>
      </c>
      <c r="M157" s="165">
        <v>44642</v>
      </c>
      <c r="N157" s="165">
        <v>44697</v>
      </c>
      <c r="O157" s="353">
        <v>44926</v>
      </c>
      <c r="P157" s="343" t="s">
        <v>306</v>
      </c>
      <c r="Q157" s="355">
        <v>54461.99</v>
      </c>
      <c r="R157" s="356">
        <v>4</v>
      </c>
    </row>
    <row r="158" spans="1:18" ht="30" customHeight="1" thickBot="1">
      <c r="A158" s="708" t="s">
        <v>45</v>
      </c>
      <c r="B158" s="708"/>
      <c r="C158" s="708"/>
      <c r="D158" s="708"/>
      <c r="E158" s="708"/>
      <c r="F158" s="708"/>
      <c r="G158" s="708"/>
      <c r="H158" s="708"/>
      <c r="I158" s="708"/>
      <c r="J158" s="708"/>
      <c r="K158" s="708"/>
      <c r="L158" s="259">
        <f>SUM(L151:L157)</f>
        <v>5017092.16</v>
      </c>
      <c r="N158" s="357"/>
      <c r="O158" s="358"/>
      <c r="P158" s="359"/>
      <c r="Q158" s="358"/>
      <c r="R158" s="358"/>
    </row>
    <row r="159" spans="1:18" ht="12.75" customHeight="1">
      <c r="A159" s="5"/>
      <c r="B159" s="5"/>
      <c r="C159" s="25"/>
      <c r="D159" s="25"/>
      <c r="E159" s="25"/>
      <c r="F159" s="25"/>
      <c r="G159" s="25"/>
      <c r="H159" s="25"/>
      <c r="I159" s="26"/>
      <c r="J159" s="25"/>
      <c r="K159" s="25"/>
      <c r="L159" s="27"/>
      <c r="M159" s="26"/>
      <c r="N159" s="26"/>
      <c r="O159" s="815"/>
      <c r="P159" s="815"/>
      <c r="Q159" s="815"/>
      <c r="R159" s="815"/>
    </row>
    <row r="160" spans="1:18" ht="13.5" customHeight="1">
      <c r="A160" s="60" t="s">
        <v>307</v>
      </c>
      <c r="B160" s="60"/>
      <c r="C160" s="60"/>
      <c r="D160" s="60"/>
      <c r="E160" s="360"/>
      <c r="F160" s="360"/>
      <c r="G160" s="360"/>
      <c r="H160" s="360"/>
      <c r="I160" s="26"/>
      <c r="J160" s="25"/>
      <c r="K160" s="25"/>
      <c r="L160" s="27"/>
      <c r="M160" s="28"/>
      <c r="N160" s="26"/>
      <c r="O160" s="816"/>
      <c r="P160" s="816"/>
      <c r="Q160" s="816"/>
      <c r="R160" s="816"/>
    </row>
    <row r="161" spans="5:18" ht="12.75">
      <c r="E161" s="361"/>
      <c r="F161" s="361"/>
      <c r="G161" s="361"/>
      <c r="H161" s="361"/>
      <c r="I161" s="6"/>
      <c r="J161" s="817"/>
      <c r="K161" s="817"/>
      <c r="L161" s="817"/>
      <c r="M161" s="817"/>
      <c r="N161" s="817"/>
      <c r="O161" s="817"/>
      <c r="P161" s="817"/>
      <c r="Q161" s="817"/>
      <c r="R161" s="817"/>
    </row>
    <row r="162" spans="1:18" s="34" customFormat="1" ht="12" customHeight="1">
      <c r="A162" s="267" t="s">
        <v>33</v>
      </c>
      <c r="B162" s="267"/>
      <c r="C162" s="267"/>
      <c r="D162" s="267"/>
      <c r="E162" s="267"/>
      <c r="F162" s="267"/>
      <c r="G162" s="267"/>
      <c r="H162" s="267"/>
      <c r="I162" s="32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s="34" customFormat="1" ht="12" customHeight="1">
      <c r="A163" s="267" t="s">
        <v>34</v>
      </c>
      <c r="B163" s="267"/>
      <c r="C163" s="267"/>
      <c r="D163" s="267"/>
      <c r="E163" s="267"/>
      <c r="F163" s="267"/>
      <c r="G163" s="267"/>
      <c r="H163" s="267"/>
      <c r="I163" s="32"/>
      <c r="J163" s="33"/>
      <c r="K163" s="33"/>
      <c r="L163" s="35"/>
      <c r="M163" s="36"/>
      <c r="N163" s="33"/>
      <c r="O163" s="33"/>
      <c r="P163" s="33"/>
      <c r="Q163" s="33"/>
      <c r="R163" s="33"/>
    </row>
    <row r="164" spans="1:18" s="34" customFormat="1" ht="12" customHeight="1">
      <c r="A164" s="267" t="s">
        <v>223</v>
      </c>
      <c r="B164" s="267"/>
      <c r="C164" s="267"/>
      <c r="D164" s="267"/>
      <c r="E164" s="267"/>
      <c r="F164" s="267"/>
      <c r="G164" s="267"/>
      <c r="H164" s="267"/>
      <c r="I164" s="32"/>
      <c r="J164" s="33"/>
      <c r="K164" s="33"/>
      <c r="L164" s="37"/>
      <c r="M164" s="33"/>
      <c r="N164" s="33"/>
      <c r="O164" s="33"/>
      <c r="P164" s="33"/>
      <c r="Q164" s="33"/>
      <c r="R164" s="33"/>
    </row>
    <row r="165" spans="1:18" s="34" customFormat="1" ht="12" customHeight="1">
      <c r="A165" s="267" t="s">
        <v>36</v>
      </c>
      <c r="B165" s="267"/>
      <c r="C165" s="267"/>
      <c r="D165" s="267"/>
      <c r="E165" s="267"/>
      <c r="F165" s="267"/>
      <c r="G165" s="267"/>
      <c r="H165" s="267"/>
      <c r="I165" s="32"/>
      <c r="J165" s="33"/>
      <c r="K165" s="33"/>
      <c r="L165" s="33"/>
      <c r="M165" s="38"/>
      <c r="N165" s="33"/>
      <c r="O165" s="33"/>
      <c r="P165" s="33"/>
      <c r="Q165" s="33"/>
      <c r="R165" s="33"/>
    </row>
    <row r="166" spans="1:18" s="34" customFormat="1" ht="12" customHeight="1">
      <c r="A166" s="267" t="s">
        <v>37</v>
      </c>
      <c r="B166" s="267"/>
      <c r="C166" s="267"/>
      <c r="D166" s="267"/>
      <c r="E166" s="267"/>
      <c r="F166" s="267"/>
      <c r="G166" s="267"/>
      <c r="H166" s="267"/>
      <c r="I166" s="32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1:18" s="34" customFormat="1" ht="12" customHeight="1">
      <c r="A167" s="267" t="s">
        <v>38</v>
      </c>
      <c r="B167" s="267"/>
      <c r="C167" s="267"/>
      <c r="D167" s="267"/>
      <c r="E167" s="267"/>
      <c r="F167" s="267"/>
      <c r="G167" s="267"/>
      <c r="H167" s="267"/>
      <c r="I167" s="32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1:18" s="34" customFormat="1" ht="12" customHeight="1">
      <c r="A168" s="267" t="s">
        <v>39</v>
      </c>
      <c r="B168" s="267"/>
      <c r="C168" s="267"/>
      <c r="D168" s="267"/>
      <c r="E168" s="267"/>
      <c r="F168" s="267"/>
      <c r="G168" s="267"/>
      <c r="H168" s="267"/>
      <c r="I168" s="32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1:18" s="34" customFormat="1" ht="12" customHeight="1">
      <c r="A169" s="362" t="s">
        <v>40</v>
      </c>
      <c r="B169" s="362"/>
      <c r="C169" s="362"/>
      <c r="D169" s="362"/>
      <c r="E169" s="362"/>
      <c r="F169" s="362"/>
      <c r="G169" s="362"/>
      <c r="H169" s="362"/>
      <c r="I169" s="32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s="34" customFormat="1" ht="12" customHeight="1">
      <c r="A170" s="362" t="s">
        <v>41</v>
      </c>
      <c r="B170" s="362"/>
      <c r="C170" s="362"/>
      <c r="D170" s="362"/>
      <c r="E170" s="362"/>
      <c r="F170" s="362"/>
      <c r="G170" s="362"/>
      <c r="H170" s="362"/>
      <c r="I170" s="32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1:18" s="34" customFormat="1" ht="12" customHeight="1">
      <c r="A171" s="362" t="s">
        <v>278</v>
      </c>
      <c r="B171" s="362"/>
      <c r="C171" s="362"/>
      <c r="D171" s="362"/>
      <c r="E171" s="362"/>
      <c r="F171" s="362"/>
      <c r="G171" s="362"/>
      <c r="H171" s="362"/>
      <c r="I171" s="32"/>
      <c r="J171" s="33"/>
      <c r="K171" s="33"/>
      <c r="L171" s="33"/>
      <c r="M171" s="33"/>
      <c r="N171" s="33"/>
      <c r="O171" s="33"/>
      <c r="P171" s="33"/>
      <c r="Q171" s="33"/>
      <c r="R171" s="33"/>
    </row>
    <row r="172" s="362" customFormat="1" ht="8.25">
      <c r="A172" s="362" t="s">
        <v>308</v>
      </c>
    </row>
    <row r="174" spans="1:18" s="91" customFormat="1" ht="36" customHeight="1">
      <c r="A174" s="733" t="s">
        <v>309</v>
      </c>
      <c r="B174" s="733"/>
      <c r="C174" s="733"/>
      <c r="D174" s="733"/>
      <c r="E174" s="733"/>
      <c r="F174" s="733"/>
      <c r="G174" s="733"/>
      <c r="H174" s="733"/>
      <c r="I174" s="733"/>
      <c r="J174" s="733"/>
      <c r="K174" s="733"/>
      <c r="L174" s="733"/>
      <c r="M174" s="733"/>
      <c r="N174" s="733"/>
      <c r="O174" s="733"/>
      <c r="P174" s="733"/>
      <c r="Q174" s="733"/>
      <c r="R174" s="733"/>
    </row>
    <row r="175" spans="1:18" s="91" customFormat="1" ht="20.25" customHeight="1">
      <c r="A175" s="363"/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</row>
    <row r="176" spans="1:26" s="91" customFormat="1" ht="15.75" customHeight="1">
      <c r="A176" s="364" t="s">
        <v>310</v>
      </c>
      <c r="B176" s="364"/>
      <c r="C176" s="709" t="s">
        <v>311</v>
      </c>
      <c r="D176" s="709"/>
      <c r="E176" s="710"/>
      <c r="F176" s="710"/>
      <c r="G176" s="710"/>
      <c r="H176" s="710"/>
      <c r="I176" s="710"/>
      <c r="J176" s="710"/>
      <c r="K176" s="710"/>
      <c r="L176" s="710"/>
      <c r="M176" s="710"/>
      <c r="N176" s="710"/>
      <c r="O176" s="710"/>
      <c r="P176" s="710"/>
      <c r="Q176" s="710"/>
      <c r="R176" s="710"/>
      <c r="S176" s="365"/>
      <c r="T176" s="365"/>
      <c r="U176" s="365"/>
      <c r="V176" s="365"/>
      <c r="W176" s="365"/>
      <c r="X176" s="365"/>
      <c r="Y176" s="365"/>
      <c r="Z176" s="365"/>
    </row>
    <row r="177" spans="1:18" s="91" customFormat="1" ht="12.75" customHeight="1">
      <c r="A177" s="363"/>
      <c r="B177" s="363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</row>
    <row r="178" spans="1:18" s="91" customFormat="1" ht="12.75" customHeight="1">
      <c r="A178" s="367" t="s">
        <v>312</v>
      </c>
      <c r="B178" s="367"/>
      <c r="C178" s="711" t="s">
        <v>313</v>
      </c>
      <c r="D178" s="711"/>
      <c r="E178" s="710"/>
      <c r="F178" s="710"/>
      <c r="G178" s="710"/>
      <c r="H178" s="710"/>
      <c r="I178" s="710"/>
      <c r="J178" s="710"/>
      <c r="K178" s="710"/>
      <c r="L178" s="710"/>
      <c r="M178" s="710"/>
      <c r="N178" s="710"/>
      <c r="O178" s="710"/>
      <c r="P178" s="710"/>
      <c r="Q178" s="710"/>
      <c r="R178" s="710"/>
    </row>
    <row r="179" s="91" customFormat="1" ht="11.25" customHeight="1" thickBot="1"/>
    <row r="180" spans="1:18" s="91" customFormat="1" ht="20.25" customHeight="1">
      <c r="A180" s="712" t="s">
        <v>17</v>
      </c>
      <c r="B180" s="714" t="s">
        <v>552</v>
      </c>
      <c r="C180" s="714" t="s">
        <v>18</v>
      </c>
      <c r="D180" s="714" t="s">
        <v>509</v>
      </c>
      <c r="E180" s="716" t="s">
        <v>19</v>
      </c>
      <c r="F180" s="717"/>
      <c r="G180" s="717"/>
      <c r="H180" s="718"/>
      <c r="I180" s="714" t="s">
        <v>20</v>
      </c>
      <c r="J180" s="714" t="s">
        <v>21</v>
      </c>
      <c r="K180" s="714" t="s">
        <v>22</v>
      </c>
      <c r="L180" s="714" t="s">
        <v>12</v>
      </c>
      <c r="M180" s="714" t="s">
        <v>14</v>
      </c>
      <c r="N180" s="714" t="s">
        <v>23</v>
      </c>
      <c r="O180" s="714" t="s">
        <v>24</v>
      </c>
      <c r="P180" s="714" t="s">
        <v>13</v>
      </c>
      <c r="Q180" s="714" t="s">
        <v>25</v>
      </c>
      <c r="R180" s="714" t="s">
        <v>26</v>
      </c>
    </row>
    <row r="181" spans="1:18" s="91" customFormat="1" ht="40.5" customHeight="1" thickBot="1">
      <c r="A181" s="713"/>
      <c r="B181" s="823"/>
      <c r="C181" s="715"/>
      <c r="D181" s="823"/>
      <c r="E181" s="368" t="s">
        <v>27</v>
      </c>
      <c r="F181" s="368" t="s">
        <v>28</v>
      </c>
      <c r="G181" s="368" t="s">
        <v>29</v>
      </c>
      <c r="H181" s="368" t="s">
        <v>30</v>
      </c>
      <c r="I181" s="715"/>
      <c r="J181" s="715"/>
      <c r="K181" s="715"/>
      <c r="L181" s="715"/>
      <c r="M181" s="715"/>
      <c r="N181" s="715"/>
      <c r="O181" s="715"/>
      <c r="P181" s="715"/>
      <c r="Q181" s="715"/>
      <c r="R181" s="715"/>
    </row>
    <row r="182" spans="1:18" s="91" customFormat="1" ht="39" customHeight="1" thickBot="1">
      <c r="A182" s="369" t="s">
        <v>314</v>
      </c>
      <c r="B182" s="369" t="s">
        <v>618</v>
      </c>
      <c r="C182" s="370" t="s">
        <v>315</v>
      </c>
      <c r="D182" s="370" t="s">
        <v>620</v>
      </c>
      <c r="E182" s="371"/>
      <c r="F182" s="372"/>
      <c r="G182" s="369" t="s">
        <v>31</v>
      </c>
      <c r="H182" s="369"/>
      <c r="I182" s="370" t="s">
        <v>316</v>
      </c>
      <c r="J182" s="369">
        <v>30</v>
      </c>
      <c r="K182" s="369">
        <v>16</v>
      </c>
      <c r="L182" s="373">
        <v>239850.4</v>
      </c>
      <c r="M182" s="374">
        <v>43895</v>
      </c>
      <c r="N182" s="374">
        <v>44089</v>
      </c>
      <c r="O182" s="375">
        <v>44926</v>
      </c>
      <c r="P182" s="376">
        <v>0.83</v>
      </c>
      <c r="Q182" s="377">
        <v>198212.84</v>
      </c>
      <c r="R182" s="378">
        <v>6</v>
      </c>
    </row>
    <row r="183" spans="1:18" s="91" customFormat="1" ht="42" customHeight="1" thickBot="1">
      <c r="A183" s="379">
        <v>8978102426</v>
      </c>
      <c r="B183" s="126" t="s">
        <v>619</v>
      </c>
      <c r="C183" s="380" t="s">
        <v>317</v>
      </c>
      <c r="D183" s="370" t="s">
        <v>621</v>
      </c>
      <c r="E183" s="381"/>
      <c r="F183" s="382"/>
      <c r="G183" s="117" t="s">
        <v>31</v>
      </c>
      <c r="H183" s="117"/>
      <c r="I183" s="68" t="s">
        <v>318</v>
      </c>
      <c r="J183" s="117">
        <v>1</v>
      </c>
      <c r="K183" s="117">
        <v>1</v>
      </c>
      <c r="L183" s="122">
        <v>134900</v>
      </c>
      <c r="M183" s="186">
        <v>44560</v>
      </c>
      <c r="N183" s="186">
        <v>44593</v>
      </c>
      <c r="O183" s="383">
        <v>44957</v>
      </c>
      <c r="P183" s="187">
        <v>0.57</v>
      </c>
      <c r="Q183" s="384">
        <v>76502.75</v>
      </c>
      <c r="R183" s="385"/>
    </row>
    <row r="184" spans="1:18" s="91" customFormat="1" ht="30" customHeight="1" thickBot="1">
      <c r="A184" s="818" t="s">
        <v>45</v>
      </c>
      <c r="B184" s="819"/>
      <c r="C184" s="820"/>
      <c r="D184" s="821"/>
      <c r="E184" s="821"/>
      <c r="F184" s="821"/>
      <c r="G184" s="821"/>
      <c r="H184" s="821"/>
      <c r="I184" s="821"/>
      <c r="J184" s="821"/>
      <c r="K184" s="822"/>
      <c r="L184" s="386">
        <f>SUM(L182:L183)</f>
        <v>374750.4</v>
      </c>
      <c r="M184" s="387"/>
      <c r="N184" s="387"/>
      <c r="O184" s="387"/>
      <c r="P184" s="387"/>
      <c r="Q184" s="387"/>
      <c r="R184" s="388"/>
    </row>
    <row r="185" spans="1:18" s="91" customFormat="1" ht="12" customHeight="1">
      <c r="A185" s="389" t="s">
        <v>46</v>
      </c>
      <c r="B185" s="389"/>
      <c r="C185" s="390"/>
      <c r="D185" s="390"/>
      <c r="E185" s="391"/>
      <c r="F185" s="391"/>
      <c r="G185" s="391"/>
      <c r="H185" s="391"/>
      <c r="I185" s="392"/>
      <c r="J185" s="392"/>
      <c r="K185" s="392"/>
      <c r="L185" s="393"/>
      <c r="M185" s="394"/>
      <c r="N185" s="387"/>
      <c r="O185" s="824"/>
      <c r="P185" s="710"/>
      <c r="Q185" s="710"/>
      <c r="R185" s="710"/>
    </row>
    <row r="186" spans="1:18" s="91" customFormat="1" ht="12" customHeight="1">
      <c r="A186" s="395"/>
      <c r="B186" s="395"/>
      <c r="C186" s="395"/>
      <c r="D186" s="395"/>
      <c r="E186" s="395"/>
      <c r="F186" s="395"/>
      <c r="G186" s="395"/>
      <c r="H186" s="395"/>
      <c r="J186" s="825"/>
      <c r="K186" s="710"/>
      <c r="L186" s="710"/>
      <c r="M186" s="710"/>
      <c r="N186" s="710"/>
      <c r="O186" s="710"/>
      <c r="P186" s="710"/>
      <c r="Q186" s="710"/>
      <c r="R186" s="710"/>
    </row>
    <row r="187" spans="1:26" s="91" customFormat="1" ht="12" customHeight="1">
      <c r="A187" s="396" t="s">
        <v>33</v>
      </c>
      <c r="B187" s="396"/>
      <c r="C187" s="397"/>
      <c r="D187" s="397"/>
      <c r="E187" s="397"/>
      <c r="F187" s="397"/>
      <c r="G187" s="397"/>
      <c r="H187" s="397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  <c r="X187" s="363"/>
      <c r="Y187" s="363"/>
      <c r="Z187" s="363"/>
    </row>
    <row r="188" spans="1:26" s="91" customFormat="1" ht="12" customHeight="1">
      <c r="A188" s="396" t="s">
        <v>34</v>
      </c>
      <c r="B188" s="396"/>
      <c r="C188" s="397"/>
      <c r="D188" s="397"/>
      <c r="E188" s="397"/>
      <c r="F188" s="397"/>
      <c r="G188" s="397"/>
      <c r="H188" s="397"/>
      <c r="I188" s="398"/>
      <c r="J188" s="398"/>
      <c r="K188" s="398"/>
      <c r="L188" s="398"/>
      <c r="M188" s="399"/>
      <c r="N188" s="398"/>
      <c r="O188" s="398"/>
      <c r="P188" s="398"/>
      <c r="Q188" s="363"/>
      <c r="R188" s="398"/>
      <c r="S188" s="398"/>
      <c r="T188" s="398"/>
      <c r="U188" s="398"/>
      <c r="V188" s="398"/>
      <c r="W188" s="398"/>
      <c r="X188" s="398"/>
      <c r="Y188" s="398"/>
      <c r="Z188" s="398"/>
    </row>
    <row r="189" spans="1:26" s="91" customFormat="1" ht="12" customHeight="1">
      <c r="A189" s="396" t="s">
        <v>223</v>
      </c>
      <c r="B189" s="396"/>
      <c r="C189" s="397"/>
      <c r="D189" s="397"/>
      <c r="E189" s="397"/>
      <c r="F189" s="397"/>
      <c r="G189" s="397"/>
      <c r="H189" s="397"/>
      <c r="I189" s="398"/>
      <c r="J189" s="398"/>
      <c r="K189" s="398"/>
      <c r="L189" s="400"/>
      <c r="M189" s="398"/>
      <c r="N189" s="398"/>
      <c r="O189" s="398"/>
      <c r="P189" s="398"/>
      <c r="Q189" s="363"/>
      <c r="R189" s="398"/>
      <c r="S189" s="398"/>
      <c r="T189" s="398"/>
      <c r="U189" s="398"/>
      <c r="V189" s="398"/>
      <c r="W189" s="398"/>
      <c r="X189" s="398"/>
      <c r="Y189" s="398"/>
      <c r="Z189" s="398"/>
    </row>
    <row r="190" spans="1:26" s="91" customFormat="1" ht="12" customHeight="1">
      <c r="A190" s="396" t="s">
        <v>36</v>
      </c>
      <c r="B190" s="396"/>
      <c r="C190" s="397"/>
      <c r="D190" s="397"/>
      <c r="E190" s="397"/>
      <c r="F190" s="397"/>
      <c r="G190" s="397"/>
      <c r="H190" s="397"/>
      <c r="I190" s="398"/>
      <c r="J190" s="398"/>
      <c r="K190" s="398"/>
      <c r="L190" s="398"/>
      <c r="M190" s="401"/>
      <c r="N190" s="398"/>
      <c r="O190" s="398"/>
      <c r="P190" s="398"/>
      <c r="Q190" s="402"/>
      <c r="R190" s="398"/>
      <c r="S190" s="398"/>
      <c r="T190" s="398"/>
      <c r="U190" s="398"/>
      <c r="V190" s="398"/>
      <c r="W190" s="398"/>
      <c r="X190" s="398"/>
      <c r="Y190" s="398"/>
      <c r="Z190" s="398"/>
    </row>
    <row r="191" spans="1:26" s="91" customFormat="1" ht="12" customHeight="1">
      <c r="A191" s="396" t="s">
        <v>37</v>
      </c>
      <c r="B191" s="396"/>
      <c r="C191" s="397"/>
      <c r="D191" s="397"/>
      <c r="E191" s="397"/>
      <c r="F191" s="397"/>
      <c r="G191" s="397"/>
      <c r="H191" s="397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  <c r="X191" s="398"/>
      <c r="Y191" s="398"/>
      <c r="Z191" s="398"/>
    </row>
    <row r="192" spans="1:26" s="91" customFormat="1" ht="12" customHeight="1">
      <c r="A192" s="396" t="s">
        <v>38</v>
      </c>
      <c r="B192" s="396"/>
      <c r="C192" s="397"/>
      <c r="D192" s="397"/>
      <c r="E192" s="397"/>
      <c r="F192" s="397"/>
      <c r="G192" s="397"/>
      <c r="H192" s="397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  <c r="X192" s="398"/>
      <c r="Y192" s="398"/>
      <c r="Z192" s="398"/>
    </row>
    <row r="193" spans="1:26" s="91" customFormat="1" ht="12" customHeight="1">
      <c r="A193" s="396" t="s">
        <v>39</v>
      </c>
      <c r="B193" s="396"/>
      <c r="C193" s="397"/>
      <c r="D193" s="397"/>
      <c r="E193" s="397"/>
      <c r="F193" s="397"/>
      <c r="G193" s="397"/>
      <c r="H193" s="397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  <c r="X193" s="398"/>
      <c r="Y193" s="398"/>
      <c r="Z193" s="398"/>
    </row>
    <row r="194" spans="1:26" s="91" customFormat="1" ht="12" customHeight="1">
      <c r="A194" s="403" t="s">
        <v>40</v>
      </c>
      <c r="B194" s="403"/>
      <c r="C194" s="404"/>
      <c r="D194" s="404"/>
      <c r="E194" s="404"/>
      <c r="F194" s="404"/>
      <c r="G194" s="404"/>
      <c r="H194" s="404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  <c r="X194" s="398"/>
      <c r="Y194" s="398"/>
      <c r="Z194" s="398"/>
    </row>
    <row r="195" spans="1:26" s="91" customFormat="1" ht="12" customHeight="1">
      <c r="A195" s="403" t="s">
        <v>41</v>
      </c>
      <c r="B195" s="403"/>
      <c r="C195" s="404"/>
      <c r="D195" s="404"/>
      <c r="E195" s="404"/>
      <c r="F195" s="404"/>
      <c r="G195" s="404"/>
      <c r="H195" s="404"/>
      <c r="I195" s="398"/>
      <c r="J195" s="398"/>
      <c r="K195" s="398"/>
      <c r="L195" s="398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  <c r="X195" s="398"/>
      <c r="Y195" s="398"/>
      <c r="Z195" s="398"/>
    </row>
    <row r="196" spans="1:26" s="91" customFormat="1" ht="12" customHeight="1">
      <c r="A196" s="826" t="s">
        <v>278</v>
      </c>
      <c r="B196" s="826"/>
      <c r="C196" s="710"/>
      <c r="D196" s="710"/>
      <c r="E196" s="710"/>
      <c r="F196" s="710"/>
      <c r="G196" s="710"/>
      <c r="H196" s="710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  <c r="X196" s="398"/>
      <c r="Y196" s="398"/>
      <c r="Z196" s="398"/>
    </row>
    <row r="198" spans="1:18" ht="36" customHeight="1">
      <c r="A198" s="827" t="s">
        <v>319</v>
      </c>
      <c r="B198" s="827"/>
      <c r="C198" s="827"/>
      <c r="D198" s="827"/>
      <c r="E198" s="827"/>
      <c r="F198" s="827"/>
      <c r="G198" s="827"/>
      <c r="H198" s="827"/>
      <c r="I198" s="827"/>
      <c r="J198" s="827"/>
      <c r="K198" s="827"/>
      <c r="L198" s="827"/>
      <c r="M198" s="827"/>
      <c r="N198" s="827"/>
      <c r="O198" s="827"/>
      <c r="P198" s="827"/>
      <c r="Q198" s="827"/>
      <c r="R198" s="827"/>
    </row>
    <row r="199" spans="1:18" ht="12.75">
      <c r="A199" s="828" t="s">
        <v>69</v>
      </c>
      <c r="B199" s="828"/>
      <c r="C199" s="828"/>
      <c r="D199" s="828"/>
      <c r="E199" s="828"/>
      <c r="F199" s="828"/>
      <c r="G199" s="828"/>
      <c r="H199" s="828"/>
      <c r="I199" s="828"/>
      <c r="J199" s="828"/>
      <c r="K199" s="828"/>
      <c r="L199" s="828"/>
      <c r="M199" s="828"/>
      <c r="N199" s="828"/>
      <c r="O199" s="828"/>
      <c r="P199" s="828"/>
      <c r="Q199" s="828"/>
      <c r="R199" s="828"/>
    </row>
    <row r="200" spans="1:18" ht="9" customHeight="1">
      <c r="A200" s="405"/>
      <c r="B200" s="405"/>
      <c r="C200" s="405"/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</row>
    <row r="201" spans="1:18" ht="13.5" customHeight="1">
      <c r="A201" s="829" t="s">
        <v>320</v>
      </c>
      <c r="B201" s="829"/>
      <c r="C201" s="829"/>
      <c r="D201" s="829"/>
      <c r="E201" s="829"/>
      <c r="F201" s="829"/>
      <c r="G201" s="829"/>
      <c r="H201" s="829"/>
      <c r="I201" s="829"/>
      <c r="J201" s="829"/>
      <c r="K201" s="829"/>
      <c r="L201" s="829"/>
      <c r="M201" s="829"/>
      <c r="N201" s="829"/>
      <c r="O201" s="829"/>
      <c r="P201" s="829"/>
      <c r="Q201" s="829"/>
      <c r="R201" s="829"/>
    </row>
    <row r="202" spans="1:18" ht="6.75" customHeight="1">
      <c r="A202" s="406"/>
      <c r="B202" s="406"/>
      <c r="C202" s="407"/>
      <c r="D202" s="407"/>
      <c r="E202" s="407"/>
      <c r="F202" s="407"/>
      <c r="G202" s="407"/>
      <c r="H202" s="407"/>
      <c r="I202" s="407"/>
      <c r="J202" s="407"/>
      <c r="K202" s="407"/>
      <c r="L202" s="407"/>
      <c r="M202" s="407"/>
      <c r="N202" s="407"/>
      <c r="O202" s="407"/>
      <c r="P202" s="407"/>
      <c r="Q202" s="407"/>
      <c r="R202" s="407"/>
    </row>
    <row r="203" spans="1:18" ht="15" customHeight="1">
      <c r="A203" s="705" t="s">
        <v>281</v>
      </c>
      <c r="B203" s="705"/>
      <c r="C203" s="705"/>
      <c r="D203" s="705"/>
      <c r="E203" s="705"/>
      <c r="F203" s="705"/>
      <c r="G203" s="705"/>
      <c r="H203" s="705"/>
      <c r="I203" s="705"/>
      <c r="J203" s="705"/>
      <c r="K203" s="705"/>
      <c r="L203" s="705"/>
      <c r="M203" s="705"/>
      <c r="N203" s="705"/>
      <c r="O203" s="705"/>
      <c r="P203" s="705"/>
      <c r="Q203" s="705"/>
      <c r="R203" s="705"/>
    </row>
    <row r="204" ht="7.5" customHeight="1" thickBot="1"/>
    <row r="205" spans="1:18" ht="20.25" customHeight="1" thickBot="1">
      <c r="A205" s="740" t="s">
        <v>17</v>
      </c>
      <c r="B205" s="707" t="s">
        <v>552</v>
      </c>
      <c r="C205" s="706" t="s">
        <v>18</v>
      </c>
      <c r="D205" s="707" t="s">
        <v>509</v>
      </c>
      <c r="E205" s="735" t="s">
        <v>19</v>
      </c>
      <c r="F205" s="735"/>
      <c r="G205" s="735"/>
      <c r="H205" s="735"/>
      <c r="I205" s="706" t="s">
        <v>20</v>
      </c>
      <c r="J205" s="706" t="s">
        <v>21</v>
      </c>
      <c r="K205" s="706" t="s">
        <v>22</v>
      </c>
      <c r="L205" s="706" t="s">
        <v>12</v>
      </c>
      <c r="M205" s="706" t="s">
        <v>14</v>
      </c>
      <c r="N205" s="706" t="s">
        <v>23</v>
      </c>
      <c r="O205" s="706" t="s">
        <v>24</v>
      </c>
      <c r="P205" s="706" t="s">
        <v>13</v>
      </c>
      <c r="Q205" s="706" t="s">
        <v>25</v>
      </c>
      <c r="R205" s="706" t="s">
        <v>26</v>
      </c>
    </row>
    <row r="206" spans="1:18" ht="40.5" customHeight="1" thickBot="1">
      <c r="A206" s="740"/>
      <c r="B206" s="896"/>
      <c r="C206" s="706"/>
      <c r="D206" s="896"/>
      <c r="E206" s="8" t="s">
        <v>27</v>
      </c>
      <c r="F206" s="8" t="s">
        <v>28</v>
      </c>
      <c r="G206" s="8" t="s">
        <v>29</v>
      </c>
      <c r="H206" s="8" t="s">
        <v>30</v>
      </c>
      <c r="I206" s="706"/>
      <c r="J206" s="706"/>
      <c r="K206" s="706"/>
      <c r="L206" s="706"/>
      <c r="M206" s="706"/>
      <c r="N206" s="706"/>
      <c r="O206" s="706"/>
      <c r="P206" s="706"/>
      <c r="Q206" s="706"/>
      <c r="R206" s="706"/>
    </row>
    <row r="207" spans="1:18" s="223" customFormat="1" ht="38.25" customHeight="1">
      <c r="A207" s="9" t="s">
        <v>321</v>
      </c>
      <c r="B207" s="9" t="s">
        <v>598</v>
      </c>
      <c r="C207" s="81" t="s">
        <v>322</v>
      </c>
      <c r="D207" s="89" t="s">
        <v>599</v>
      </c>
      <c r="E207" s="413"/>
      <c r="F207" s="414"/>
      <c r="G207" s="411" t="s">
        <v>31</v>
      </c>
      <c r="H207" s="410"/>
      <c r="I207" s="81" t="s">
        <v>323</v>
      </c>
      <c r="J207" s="9">
        <v>30</v>
      </c>
      <c r="K207" s="9">
        <v>3</v>
      </c>
      <c r="L207" s="86">
        <v>541422.3</v>
      </c>
      <c r="M207" s="415">
        <v>44445</v>
      </c>
      <c r="N207" s="415">
        <v>44504</v>
      </c>
      <c r="O207" s="415">
        <v>45002</v>
      </c>
      <c r="P207" s="416">
        <v>0.45</v>
      </c>
      <c r="Q207" s="409">
        <v>162426.69</v>
      </c>
      <c r="R207" s="9">
        <v>10</v>
      </c>
    </row>
    <row r="208" spans="1:18" s="223" customFormat="1" ht="39.75" customHeight="1">
      <c r="A208" s="411">
        <v>8889461747</v>
      </c>
      <c r="B208" s="411" t="s">
        <v>600</v>
      </c>
      <c r="C208" s="417" t="s">
        <v>324</v>
      </c>
      <c r="D208" s="671" t="s">
        <v>601</v>
      </c>
      <c r="E208" s="418"/>
      <c r="F208" s="419" t="s">
        <v>31</v>
      </c>
      <c r="G208" s="420"/>
      <c r="H208" s="421"/>
      <c r="I208" s="417" t="s">
        <v>325</v>
      </c>
      <c r="J208" s="411">
        <v>30</v>
      </c>
      <c r="K208" s="411">
        <v>1</v>
      </c>
      <c r="L208" s="422">
        <v>580537.6</v>
      </c>
      <c r="M208" s="412">
        <v>44547</v>
      </c>
      <c r="N208" s="412">
        <v>44636</v>
      </c>
      <c r="O208" s="412">
        <v>45075</v>
      </c>
      <c r="P208" s="423">
        <v>0.3</v>
      </c>
      <c r="Q208" s="424">
        <v>244436.31</v>
      </c>
      <c r="R208" s="411">
        <v>10</v>
      </c>
    </row>
    <row r="209" spans="1:18" s="223" customFormat="1" ht="39.75" customHeight="1">
      <c r="A209" s="411" t="s">
        <v>326</v>
      </c>
      <c r="B209" s="411" t="s">
        <v>602</v>
      </c>
      <c r="C209" s="417" t="s">
        <v>327</v>
      </c>
      <c r="D209" s="671" t="s">
        <v>603</v>
      </c>
      <c r="E209" s="418"/>
      <c r="F209" s="419" t="s">
        <v>31</v>
      </c>
      <c r="G209" s="420"/>
      <c r="H209" s="421"/>
      <c r="I209" s="417" t="s">
        <v>328</v>
      </c>
      <c r="J209" s="411">
        <v>10</v>
      </c>
      <c r="K209" s="411">
        <v>6</v>
      </c>
      <c r="L209" s="422">
        <v>548028.74</v>
      </c>
      <c r="M209" s="412">
        <v>44727</v>
      </c>
      <c r="N209" s="412">
        <v>44809</v>
      </c>
      <c r="O209" s="412">
        <v>45173</v>
      </c>
      <c r="P209" s="423">
        <v>0.19</v>
      </c>
      <c r="Q209" s="424">
        <v>164424.82</v>
      </c>
      <c r="R209" s="411">
        <v>10</v>
      </c>
    </row>
    <row r="210" spans="1:18" s="223" customFormat="1" ht="39.75" customHeight="1">
      <c r="A210" s="411" t="s">
        <v>329</v>
      </c>
      <c r="B210" s="411" t="s">
        <v>604</v>
      </c>
      <c r="C210" s="425" t="s">
        <v>330</v>
      </c>
      <c r="D210" s="671" t="s">
        <v>605</v>
      </c>
      <c r="E210" s="418"/>
      <c r="F210" s="419"/>
      <c r="G210" s="411" t="s">
        <v>31</v>
      </c>
      <c r="H210" s="421"/>
      <c r="I210" s="417" t="s">
        <v>331</v>
      </c>
      <c r="J210" s="411">
        <v>80</v>
      </c>
      <c r="K210" s="411">
        <v>8</v>
      </c>
      <c r="L210" s="422">
        <v>537000</v>
      </c>
      <c r="M210" s="412">
        <v>44768</v>
      </c>
      <c r="N210" s="412">
        <v>44830</v>
      </c>
      <c r="O210" s="412">
        <v>45194</v>
      </c>
      <c r="P210" s="423">
        <v>0.01</v>
      </c>
      <c r="Q210" s="424">
        <v>107400</v>
      </c>
      <c r="R210" s="411">
        <v>10</v>
      </c>
    </row>
    <row r="211" spans="1:18" s="223" customFormat="1" ht="38.25" customHeight="1">
      <c r="A211" s="411">
        <v>9227823071</v>
      </c>
      <c r="B211" s="687" t="s">
        <v>606</v>
      </c>
      <c r="C211" s="417" t="s">
        <v>332</v>
      </c>
      <c r="D211" s="689" t="s">
        <v>583</v>
      </c>
      <c r="E211" s="418"/>
      <c r="F211" s="419" t="s">
        <v>31</v>
      </c>
      <c r="G211" s="420"/>
      <c r="H211" s="421"/>
      <c r="I211" s="417" t="s">
        <v>333</v>
      </c>
      <c r="J211" s="687">
        <v>10</v>
      </c>
      <c r="K211" s="687">
        <v>4</v>
      </c>
      <c r="L211" s="422">
        <v>1452037.28</v>
      </c>
      <c r="M211" s="831">
        <v>44797</v>
      </c>
      <c r="N211" s="412">
        <v>44834</v>
      </c>
      <c r="O211" s="412">
        <v>45198</v>
      </c>
      <c r="P211" s="426">
        <v>0.025</v>
      </c>
      <c r="Q211" s="427"/>
      <c r="R211" s="428"/>
    </row>
    <row r="212" spans="1:18" s="223" customFormat="1" ht="39.75" customHeight="1">
      <c r="A212" s="411">
        <v>9227865319</v>
      </c>
      <c r="B212" s="688"/>
      <c r="C212" s="425" t="s">
        <v>334</v>
      </c>
      <c r="D212" s="690"/>
      <c r="E212" s="418"/>
      <c r="F212" s="419" t="s">
        <v>31</v>
      </c>
      <c r="G212" s="420"/>
      <c r="H212" s="421"/>
      <c r="I212" s="417" t="s">
        <v>335</v>
      </c>
      <c r="J212" s="830"/>
      <c r="K212" s="830"/>
      <c r="L212" s="422">
        <v>1386111.29</v>
      </c>
      <c r="M212" s="832"/>
      <c r="N212" s="412">
        <v>44834</v>
      </c>
      <c r="O212" s="412">
        <v>45198</v>
      </c>
      <c r="P212" s="423">
        <v>0.03</v>
      </c>
      <c r="Q212" s="424">
        <v>277222.26</v>
      </c>
      <c r="R212" s="411">
        <v>10</v>
      </c>
    </row>
    <row r="213" spans="1:18" s="223" customFormat="1" ht="39.75" customHeight="1">
      <c r="A213" s="411" t="s">
        <v>336</v>
      </c>
      <c r="B213" s="687" t="s">
        <v>607</v>
      </c>
      <c r="C213" s="417" t="s">
        <v>337</v>
      </c>
      <c r="D213" s="689" t="s">
        <v>608</v>
      </c>
      <c r="E213" s="418"/>
      <c r="F213" s="419" t="s">
        <v>31</v>
      </c>
      <c r="G213" s="420"/>
      <c r="H213" s="421"/>
      <c r="I213" s="417" t="s">
        <v>338</v>
      </c>
      <c r="J213" s="687">
        <v>10</v>
      </c>
      <c r="K213" s="687">
        <v>5</v>
      </c>
      <c r="L213" s="422">
        <v>1471726.56</v>
      </c>
      <c r="M213" s="831" t="s">
        <v>339</v>
      </c>
      <c r="N213" s="412">
        <v>44860</v>
      </c>
      <c r="O213" s="412">
        <v>45224</v>
      </c>
      <c r="P213" s="423">
        <v>0.02</v>
      </c>
      <c r="Q213" s="427"/>
      <c r="R213" s="428"/>
    </row>
    <row r="214" spans="1:18" s="223" customFormat="1" ht="39.75" customHeight="1">
      <c r="A214" s="411" t="s">
        <v>340</v>
      </c>
      <c r="B214" s="688"/>
      <c r="C214" s="417" t="s">
        <v>341</v>
      </c>
      <c r="D214" s="690"/>
      <c r="E214" s="418"/>
      <c r="F214" s="419" t="s">
        <v>31</v>
      </c>
      <c r="G214" s="420"/>
      <c r="H214" s="421"/>
      <c r="I214" s="417" t="s">
        <v>342</v>
      </c>
      <c r="J214" s="830"/>
      <c r="K214" s="830"/>
      <c r="L214" s="422">
        <v>1013786.53</v>
      </c>
      <c r="M214" s="832"/>
      <c r="N214" s="412">
        <v>44859</v>
      </c>
      <c r="O214" s="412">
        <v>45223</v>
      </c>
      <c r="P214" s="426">
        <v>0.025</v>
      </c>
      <c r="Q214" s="424">
        <v>304135.96</v>
      </c>
      <c r="R214" s="411">
        <v>10</v>
      </c>
    </row>
    <row r="215" spans="1:18" s="223" customFormat="1" ht="39.75" customHeight="1">
      <c r="A215" s="411" t="s">
        <v>343</v>
      </c>
      <c r="B215" s="687" t="s">
        <v>609</v>
      </c>
      <c r="C215" s="417" t="s">
        <v>344</v>
      </c>
      <c r="D215" s="689" t="s">
        <v>610</v>
      </c>
      <c r="E215" s="418"/>
      <c r="F215" s="419" t="s">
        <v>31</v>
      </c>
      <c r="G215" s="420"/>
      <c r="H215" s="418"/>
      <c r="I215" s="417" t="s">
        <v>345</v>
      </c>
      <c r="J215" s="687">
        <v>10</v>
      </c>
      <c r="K215" s="687">
        <v>2</v>
      </c>
      <c r="L215" s="422">
        <v>2603015.95</v>
      </c>
      <c r="M215" s="412">
        <v>44812</v>
      </c>
      <c r="N215" s="412">
        <v>44869</v>
      </c>
      <c r="O215" s="412">
        <v>45233</v>
      </c>
      <c r="P215" s="426">
        <v>0.005</v>
      </c>
      <c r="Q215" s="424">
        <v>780904.78</v>
      </c>
      <c r="R215" s="411">
        <v>10</v>
      </c>
    </row>
    <row r="216" spans="1:18" s="223" customFormat="1" ht="39" customHeight="1">
      <c r="A216" s="411" t="s">
        <v>346</v>
      </c>
      <c r="B216" s="688"/>
      <c r="C216" s="417" t="s">
        <v>347</v>
      </c>
      <c r="D216" s="690"/>
      <c r="E216" s="418"/>
      <c r="F216" s="419" t="s">
        <v>31</v>
      </c>
      <c r="G216" s="420"/>
      <c r="H216" s="418"/>
      <c r="I216" s="417" t="s">
        <v>348</v>
      </c>
      <c r="J216" s="830"/>
      <c r="K216" s="688"/>
      <c r="L216" s="422" t="s">
        <v>349</v>
      </c>
      <c r="M216" s="412">
        <v>44812</v>
      </c>
      <c r="N216" s="412">
        <v>44868</v>
      </c>
      <c r="O216" s="412">
        <v>45232</v>
      </c>
      <c r="P216" s="426">
        <v>0.001</v>
      </c>
      <c r="Q216" s="424"/>
      <c r="R216" s="411"/>
    </row>
    <row r="217" spans="1:18" ht="23.25" customHeight="1" thickBot="1">
      <c r="A217" s="695" t="s">
        <v>350</v>
      </c>
      <c r="B217" s="695"/>
      <c r="C217" s="695"/>
      <c r="D217" s="695"/>
      <c r="E217" s="695"/>
      <c r="F217" s="695"/>
      <c r="G217" s="695"/>
      <c r="H217" s="695"/>
      <c r="I217" s="695"/>
      <c r="J217" s="695"/>
      <c r="K217" s="695"/>
      <c r="L217" s="429">
        <f>SUM(L207:L216)</f>
        <v>10133666.25</v>
      </c>
      <c r="M217" s="430"/>
      <c r="N217" s="431"/>
      <c r="O217" s="430"/>
      <c r="P217" s="431"/>
      <c r="Q217" s="431"/>
      <c r="R217" s="431"/>
    </row>
    <row r="218" spans="3:18" ht="11.25" customHeight="1">
      <c r="C218" s="432"/>
      <c r="D218" s="432"/>
      <c r="E218" s="432"/>
      <c r="F218" s="432"/>
      <c r="G218" s="432"/>
      <c r="H218" s="432"/>
      <c r="I218" s="433"/>
      <c r="J218" s="433"/>
      <c r="K218" s="433"/>
      <c r="L218" s="434"/>
      <c r="M218" s="431"/>
      <c r="N218" s="431"/>
      <c r="O218" s="833"/>
      <c r="P218" s="833"/>
      <c r="Q218" s="833"/>
      <c r="R218" s="833"/>
    </row>
    <row r="219" spans="1:18" ht="15.75" customHeight="1">
      <c r="A219" s="60" t="s">
        <v>46</v>
      </c>
      <c r="B219" s="60"/>
      <c r="C219" s="60"/>
      <c r="D219" s="60"/>
      <c r="E219" s="60"/>
      <c r="F219" s="60"/>
      <c r="G219" s="60"/>
      <c r="H219" s="60"/>
      <c r="I219" s="433"/>
      <c r="J219" s="433"/>
      <c r="K219" s="433"/>
      <c r="L219" s="435"/>
      <c r="M219" s="430"/>
      <c r="N219" s="431"/>
      <c r="O219" s="834"/>
      <c r="P219" s="834"/>
      <c r="Q219" s="834"/>
      <c r="R219" s="834"/>
    </row>
    <row r="220" spans="1:18" ht="7.5" customHeight="1">
      <c r="A220" s="361"/>
      <c r="B220" s="361"/>
      <c r="C220" s="361"/>
      <c r="D220" s="361"/>
      <c r="E220" s="361"/>
      <c r="F220" s="361"/>
      <c r="G220" s="361"/>
      <c r="H220" s="361"/>
      <c r="J220" s="835"/>
      <c r="K220" s="835"/>
      <c r="L220" s="835"/>
      <c r="M220" s="835"/>
      <c r="N220" s="835"/>
      <c r="O220" s="835"/>
      <c r="P220" s="835"/>
      <c r="Q220" s="835"/>
      <c r="R220" s="835"/>
    </row>
    <row r="221" spans="1:18" ht="12" customHeight="1">
      <c r="A221" s="436" t="s">
        <v>351</v>
      </c>
      <c r="B221" s="436"/>
      <c r="C221" s="267" t="s">
        <v>352</v>
      </c>
      <c r="D221" s="267"/>
      <c r="E221" s="361"/>
      <c r="F221" s="361"/>
      <c r="G221" s="361"/>
      <c r="H221" s="361"/>
      <c r="J221" s="93"/>
      <c r="K221" s="93"/>
      <c r="L221" s="836"/>
      <c r="M221" s="837"/>
      <c r="N221" s="836"/>
      <c r="O221" s="836"/>
      <c r="P221" s="93"/>
      <c r="Q221" s="93"/>
      <c r="R221" s="93"/>
    </row>
    <row r="222" spans="1:18" ht="12" customHeight="1">
      <c r="A222" s="267" t="s">
        <v>33</v>
      </c>
      <c r="B222" s="267"/>
      <c r="C222" s="267"/>
      <c r="D222" s="267"/>
      <c r="E222" s="437"/>
      <c r="F222" s="437"/>
      <c r="G222" s="437"/>
      <c r="H222" s="437"/>
      <c r="J222" s="438"/>
      <c r="K222" s="438"/>
      <c r="L222" s="439"/>
      <c r="P222" s="438"/>
      <c r="Q222" s="438"/>
      <c r="R222" s="438"/>
    </row>
    <row r="223" spans="1:18" ht="12" customHeight="1">
      <c r="A223" s="267" t="s">
        <v>34</v>
      </c>
      <c r="B223" s="267"/>
      <c r="C223" s="437"/>
      <c r="D223" s="437"/>
      <c r="E223" s="437"/>
      <c r="F223" s="437"/>
      <c r="G223" s="437"/>
      <c r="H223" s="437"/>
      <c r="I223" s="34"/>
      <c r="J223" s="34"/>
      <c r="K223" s="34"/>
      <c r="L223" s="34"/>
      <c r="M223" s="838"/>
      <c r="N223" s="838"/>
      <c r="O223" s="838"/>
      <c r="P223" s="839"/>
      <c r="Q223" s="34"/>
      <c r="R223" s="34"/>
    </row>
    <row r="224" spans="1:18" ht="13.5" customHeight="1">
      <c r="A224" s="267" t="s">
        <v>223</v>
      </c>
      <c r="B224" s="267"/>
      <c r="C224" s="437"/>
      <c r="D224" s="437"/>
      <c r="E224" s="437"/>
      <c r="F224" s="437"/>
      <c r="G224" s="437"/>
      <c r="H224" s="437"/>
      <c r="I224" s="34"/>
      <c r="J224" s="34"/>
      <c r="K224" s="34"/>
      <c r="L224" s="440"/>
      <c r="M224" s="840"/>
      <c r="N224" s="840"/>
      <c r="O224" s="840"/>
      <c r="P224" s="839"/>
      <c r="Q224" s="34"/>
      <c r="R224" s="34"/>
    </row>
    <row r="225" spans="1:19" ht="12" customHeight="1">
      <c r="A225" s="267" t="s">
        <v>36</v>
      </c>
      <c r="B225" s="267"/>
      <c r="C225" s="437"/>
      <c r="D225" s="437"/>
      <c r="E225" s="437"/>
      <c r="F225" s="437"/>
      <c r="G225" s="437"/>
      <c r="H225" s="437"/>
      <c r="I225" s="34"/>
      <c r="J225" s="34"/>
      <c r="K225" s="34"/>
      <c r="L225" s="34"/>
      <c r="M225" s="441"/>
      <c r="N225" s="34"/>
      <c r="O225" s="34"/>
      <c r="P225" s="34"/>
      <c r="Q225" s="34"/>
      <c r="R225" s="34"/>
      <c r="S225" s="223"/>
    </row>
    <row r="226" spans="1:18" ht="12" customHeight="1">
      <c r="A226" s="267" t="s">
        <v>37</v>
      </c>
      <c r="B226" s="267"/>
      <c r="C226" s="437"/>
      <c r="D226" s="437"/>
      <c r="E226" s="437"/>
      <c r="F226" s="437"/>
      <c r="G226" s="437"/>
      <c r="H226" s="437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2" customHeight="1">
      <c r="A227" s="267" t="s">
        <v>38</v>
      </c>
      <c r="B227" s="267"/>
      <c r="C227" s="437"/>
      <c r="D227" s="437"/>
      <c r="E227" s="437"/>
      <c r="F227" s="437"/>
      <c r="G227" s="437"/>
      <c r="H227" s="437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2" customHeight="1">
      <c r="A228" s="267" t="s">
        <v>39</v>
      </c>
      <c r="B228" s="267"/>
      <c r="C228" s="437"/>
      <c r="D228" s="437"/>
      <c r="E228" s="437"/>
      <c r="F228" s="437"/>
      <c r="G228" s="437"/>
      <c r="H228" s="437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2" customHeight="1">
      <c r="A229" s="265" t="s">
        <v>40</v>
      </c>
      <c r="B229" s="265"/>
      <c r="C229" s="442"/>
      <c r="D229" s="442"/>
      <c r="E229" s="442"/>
      <c r="F229" s="442"/>
      <c r="G229" s="442"/>
      <c r="H229" s="442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2" customHeight="1">
      <c r="A230" s="265" t="s">
        <v>41</v>
      </c>
      <c r="B230" s="265"/>
      <c r="C230" s="442"/>
      <c r="D230" s="442"/>
      <c r="E230" s="442"/>
      <c r="F230" s="442"/>
      <c r="G230" s="442"/>
      <c r="H230" s="442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2" customHeight="1">
      <c r="A231" s="719" t="s">
        <v>353</v>
      </c>
      <c r="B231" s="719"/>
      <c r="C231" s="719"/>
      <c r="D231" s="719"/>
      <c r="E231" s="719"/>
      <c r="F231" s="719"/>
      <c r="G231" s="719"/>
      <c r="H231" s="719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3" spans="1:18" ht="12.75" customHeight="1">
      <c r="A233" s="443"/>
      <c r="B233" s="443"/>
      <c r="C233" s="443"/>
      <c r="D233" s="443"/>
      <c r="E233" s="443"/>
      <c r="F233" s="443"/>
      <c r="G233" s="443"/>
      <c r="H233" s="443"/>
      <c r="I233" s="444"/>
      <c r="J233" s="443"/>
      <c r="K233" s="443"/>
      <c r="L233" s="443"/>
      <c r="M233" s="443"/>
      <c r="N233" s="443"/>
      <c r="O233" s="443"/>
      <c r="P233" s="443"/>
      <c r="Q233" s="443"/>
      <c r="R233" s="443"/>
    </row>
    <row r="234" spans="1:18" ht="18" customHeight="1">
      <c r="A234" s="445"/>
      <c r="B234" s="445"/>
      <c r="C234" s="841" t="s">
        <v>354</v>
      </c>
      <c r="D234" s="841"/>
      <c r="E234" s="841"/>
      <c r="F234" s="841"/>
      <c r="G234" s="841"/>
      <c r="H234" s="841"/>
      <c r="I234" s="841"/>
      <c r="J234" s="841"/>
      <c r="K234" s="841"/>
      <c r="L234" s="841"/>
      <c r="M234" s="841"/>
      <c r="N234" s="841"/>
      <c r="O234" s="841"/>
      <c r="P234" s="841"/>
      <c r="Q234" s="841"/>
      <c r="R234" s="841"/>
    </row>
    <row r="235" spans="1:18" ht="12.75" customHeight="1">
      <c r="A235" s="445"/>
      <c r="B235" s="445"/>
      <c r="C235" s="446"/>
      <c r="D235" s="446"/>
      <c r="E235" s="446"/>
      <c r="F235" s="446"/>
      <c r="G235" s="446"/>
      <c r="H235" s="446"/>
      <c r="I235" s="445"/>
      <c r="J235" s="446"/>
      <c r="K235" s="446"/>
      <c r="L235" s="446"/>
      <c r="M235" s="446"/>
      <c r="N235" s="446"/>
      <c r="O235" s="446"/>
      <c r="P235" s="446"/>
      <c r="Q235" s="446"/>
      <c r="R235" s="446"/>
    </row>
    <row r="236" spans="1:18" ht="18" customHeight="1">
      <c r="A236" s="447"/>
      <c r="B236" s="447"/>
      <c r="C236" s="904" t="s">
        <v>281</v>
      </c>
      <c r="D236" s="904"/>
      <c r="E236" s="904"/>
      <c r="F236" s="904"/>
      <c r="G236" s="904"/>
      <c r="H236" s="904"/>
      <c r="I236" s="904"/>
      <c r="J236" s="904"/>
      <c r="K236" s="904"/>
      <c r="L236" s="904"/>
      <c r="M236" s="904"/>
      <c r="N236" s="904"/>
      <c r="O236" s="904"/>
      <c r="P236" s="904"/>
      <c r="Q236" s="904"/>
      <c r="R236" s="904"/>
    </row>
    <row r="237" spans="1:18" ht="13.5" customHeight="1" thickBot="1">
      <c r="A237" s="447"/>
      <c r="B237" s="447"/>
      <c r="C237" s="447"/>
      <c r="D237" s="447"/>
      <c r="E237" s="447"/>
      <c r="F237" s="447"/>
      <c r="G237" s="447"/>
      <c r="H237" s="447"/>
      <c r="I237" s="448"/>
      <c r="J237" s="447"/>
      <c r="K237" s="447"/>
      <c r="L237" s="449"/>
      <c r="M237" s="447"/>
      <c r="N237" s="450"/>
      <c r="O237" s="447"/>
      <c r="P237" s="451"/>
      <c r="Q237" s="449"/>
      <c r="R237" s="447"/>
    </row>
    <row r="238" spans="1:18" ht="12.75" customHeight="1" thickBot="1">
      <c r="A238" s="842" t="s">
        <v>17</v>
      </c>
      <c r="B238" s="902" t="s">
        <v>552</v>
      </c>
      <c r="C238" s="842" t="s">
        <v>18</v>
      </c>
      <c r="D238" s="902" t="s">
        <v>509</v>
      </c>
      <c r="E238" s="843" t="s">
        <v>19</v>
      </c>
      <c r="F238" s="843"/>
      <c r="G238" s="843"/>
      <c r="H238" s="843"/>
      <c r="I238" s="844" t="s">
        <v>20</v>
      </c>
      <c r="J238" s="842" t="s">
        <v>21</v>
      </c>
      <c r="K238" s="842" t="s">
        <v>22</v>
      </c>
      <c r="L238" s="842" t="s">
        <v>12</v>
      </c>
      <c r="M238" s="842" t="s">
        <v>14</v>
      </c>
      <c r="N238" s="842" t="s">
        <v>23</v>
      </c>
      <c r="O238" s="842" t="s">
        <v>24</v>
      </c>
      <c r="P238" s="842" t="s">
        <v>13</v>
      </c>
      <c r="Q238" s="842" t="s">
        <v>25</v>
      </c>
      <c r="R238" s="842" t="s">
        <v>26</v>
      </c>
    </row>
    <row r="239" spans="1:18" ht="32.25" customHeight="1" thickBot="1">
      <c r="A239" s="842"/>
      <c r="B239" s="903"/>
      <c r="C239" s="842"/>
      <c r="D239" s="903"/>
      <c r="E239" s="452" t="s">
        <v>27</v>
      </c>
      <c r="F239" s="452" t="s">
        <v>28</v>
      </c>
      <c r="G239" s="452" t="s">
        <v>29</v>
      </c>
      <c r="H239" s="452" t="s">
        <v>30</v>
      </c>
      <c r="I239" s="844"/>
      <c r="J239" s="842"/>
      <c r="K239" s="842"/>
      <c r="L239" s="842"/>
      <c r="M239" s="842"/>
      <c r="N239" s="842"/>
      <c r="O239" s="842"/>
      <c r="P239" s="842"/>
      <c r="Q239" s="842"/>
      <c r="R239" s="842"/>
    </row>
    <row r="240" spans="1:18" s="465" customFormat="1" ht="42" customHeight="1">
      <c r="A240" s="290" t="s">
        <v>357</v>
      </c>
      <c r="B240" s="676" t="s">
        <v>611</v>
      </c>
      <c r="C240" s="667" t="s">
        <v>358</v>
      </c>
      <c r="D240" s="679" t="s">
        <v>612</v>
      </c>
      <c r="E240" s="279" t="s">
        <v>31</v>
      </c>
      <c r="F240" s="279"/>
      <c r="G240" s="279"/>
      <c r="H240" s="279"/>
      <c r="I240" s="220" t="s">
        <v>359</v>
      </c>
      <c r="J240" s="279">
        <v>126</v>
      </c>
      <c r="K240" s="279">
        <v>113</v>
      </c>
      <c r="L240" s="454">
        <v>322492</v>
      </c>
      <c r="M240" s="328">
        <v>44175</v>
      </c>
      <c r="N240" s="328">
        <v>44315</v>
      </c>
      <c r="O240" s="328">
        <v>44614</v>
      </c>
      <c r="P240" s="455">
        <v>0.99</v>
      </c>
      <c r="Q240" s="58">
        <v>318270.38</v>
      </c>
      <c r="R240" s="279">
        <v>3</v>
      </c>
    </row>
    <row r="241" spans="1:19" s="456" customFormat="1" ht="42" customHeight="1">
      <c r="A241" s="675" t="s">
        <v>360</v>
      </c>
      <c r="B241" s="677"/>
      <c r="C241" s="668" t="s">
        <v>361</v>
      </c>
      <c r="D241" s="680"/>
      <c r="E241" s="845" t="s">
        <v>31</v>
      </c>
      <c r="F241" s="845"/>
      <c r="G241" s="845"/>
      <c r="H241" s="845" t="s">
        <v>31</v>
      </c>
      <c r="I241" s="846" t="s">
        <v>362</v>
      </c>
      <c r="J241" s="845">
        <v>127</v>
      </c>
      <c r="K241" s="845">
        <v>114</v>
      </c>
      <c r="L241" s="461">
        <v>387792.92</v>
      </c>
      <c r="M241" s="673">
        <v>44175</v>
      </c>
      <c r="N241" s="673">
        <v>44370</v>
      </c>
      <c r="O241" s="673">
        <v>44965</v>
      </c>
      <c r="P241" s="459">
        <v>1</v>
      </c>
      <c r="Q241" s="466" t="s">
        <v>363</v>
      </c>
      <c r="R241" s="845"/>
      <c r="S241" s="467"/>
    </row>
    <row r="242" spans="1:19" s="456" customFormat="1" ht="21.75" customHeight="1">
      <c r="A242" s="675"/>
      <c r="B242" s="677"/>
      <c r="C242" s="668" t="s">
        <v>356</v>
      </c>
      <c r="D242" s="680"/>
      <c r="E242" s="845"/>
      <c r="F242" s="845"/>
      <c r="G242" s="845"/>
      <c r="H242" s="845"/>
      <c r="I242" s="846"/>
      <c r="J242" s="845"/>
      <c r="K242" s="845"/>
      <c r="L242" s="468">
        <v>60275.06</v>
      </c>
      <c r="M242" s="673"/>
      <c r="N242" s="673"/>
      <c r="O242" s="673"/>
      <c r="P242" s="464">
        <v>0.98</v>
      </c>
      <c r="Q242" s="466">
        <v>0</v>
      </c>
      <c r="R242" s="845"/>
      <c r="S242" s="467"/>
    </row>
    <row r="243" spans="1:18" s="456" customFormat="1" ht="42" customHeight="1">
      <c r="A243" s="290">
        <v>8463563123</v>
      </c>
      <c r="B243" s="677"/>
      <c r="C243" s="453" t="s">
        <v>364</v>
      </c>
      <c r="D243" s="680"/>
      <c r="E243" s="290" t="s">
        <v>31</v>
      </c>
      <c r="F243" s="290"/>
      <c r="G243" s="290"/>
      <c r="H243" s="290"/>
      <c r="I243" s="291" t="s">
        <v>365</v>
      </c>
      <c r="J243" s="290">
        <v>108</v>
      </c>
      <c r="K243" s="290">
        <v>108</v>
      </c>
      <c r="L243" s="454">
        <v>324293.72</v>
      </c>
      <c r="M243" s="328">
        <v>44187</v>
      </c>
      <c r="N243" s="328">
        <v>44389</v>
      </c>
      <c r="O243" s="328">
        <v>44778</v>
      </c>
      <c r="P243" s="459">
        <v>0.97</v>
      </c>
      <c r="Q243" s="454">
        <v>253113.4220682</v>
      </c>
      <c r="R243" s="290">
        <v>3</v>
      </c>
    </row>
    <row r="244" spans="1:18" s="456" customFormat="1" ht="42" customHeight="1">
      <c r="A244" s="675">
        <v>8463569615</v>
      </c>
      <c r="B244" s="677"/>
      <c r="C244" s="453" t="s">
        <v>366</v>
      </c>
      <c r="D244" s="680"/>
      <c r="E244" s="675" t="s">
        <v>31</v>
      </c>
      <c r="F244" s="845"/>
      <c r="G244" s="845"/>
      <c r="H244" s="845" t="s">
        <v>31</v>
      </c>
      <c r="I244" s="682" t="s">
        <v>367</v>
      </c>
      <c r="J244" s="675">
        <v>113</v>
      </c>
      <c r="K244" s="675">
        <v>113</v>
      </c>
      <c r="L244" s="461">
        <v>353285.75</v>
      </c>
      <c r="M244" s="673">
        <v>44175</v>
      </c>
      <c r="N244" s="673">
        <v>44448</v>
      </c>
      <c r="O244" s="673">
        <v>44981</v>
      </c>
      <c r="P244" s="459">
        <v>1</v>
      </c>
      <c r="Q244" s="469">
        <v>337090.85</v>
      </c>
      <c r="R244" s="675"/>
    </row>
    <row r="245" spans="1:18" s="456" customFormat="1" ht="21.75" customHeight="1">
      <c r="A245" s="675"/>
      <c r="B245" s="677"/>
      <c r="C245" s="668" t="s">
        <v>356</v>
      </c>
      <c r="D245" s="680"/>
      <c r="E245" s="675"/>
      <c r="F245" s="675"/>
      <c r="G245" s="675"/>
      <c r="H245" s="675"/>
      <c r="I245" s="682"/>
      <c r="J245" s="675"/>
      <c r="K245" s="675"/>
      <c r="L245" s="468">
        <v>67166.55</v>
      </c>
      <c r="M245" s="673"/>
      <c r="N245" s="673"/>
      <c r="O245" s="673"/>
      <c r="P245" s="464">
        <v>0.01</v>
      </c>
      <c r="Q245" s="466">
        <v>0</v>
      </c>
      <c r="R245" s="675"/>
    </row>
    <row r="246" spans="1:18" s="456" customFormat="1" ht="42" customHeight="1">
      <c r="A246" s="290" t="s">
        <v>371</v>
      </c>
      <c r="B246" s="677"/>
      <c r="C246" s="453" t="s">
        <v>372</v>
      </c>
      <c r="D246" s="680"/>
      <c r="E246" s="290" t="s">
        <v>31</v>
      </c>
      <c r="F246" s="290"/>
      <c r="G246" s="290"/>
      <c r="H246" s="290"/>
      <c r="I246" s="291" t="s">
        <v>373</v>
      </c>
      <c r="J246" s="290">
        <v>113</v>
      </c>
      <c r="K246" s="290">
        <v>113</v>
      </c>
      <c r="L246" s="454">
        <v>335740.39</v>
      </c>
      <c r="M246" s="328">
        <v>44187</v>
      </c>
      <c r="N246" s="328">
        <v>44483</v>
      </c>
      <c r="O246" s="463">
        <v>44872</v>
      </c>
      <c r="P246" s="23">
        <v>0.92</v>
      </c>
      <c r="Q246" s="58">
        <v>227782.39</v>
      </c>
      <c r="R246" s="290">
        <v>6</v>
      </c>
    </row>
    <row r="247" spans="1:18" s="456" customFormat="1" ht="42" customHeight="1">
      <c r="A247" s="290" t="s">
        <v>374</v>
      </c>
      <c r="B247" s="677"/>
      <c r="C247" s="453" t="s">
        <v>375</v>
      </c>
      <c r="D247" s="680"/>
      <c r="E247" s="290" t="s">
        <v>31</v>
      </c>
      <c r="F247" s="290"/>
      <c r="G247" s="290"/>
      <c r="H247" s="290"/>
      <c r="I247" s="291" t="s">
        <v>376</v>
      </c>
      <c r="J247" s="290">
        <v>116</v>
      </c>
      <c r="K247" s="290">
        <v>116</v>
      </c>
      <c r="L247" s="454">
        <v>307894.08</v>
      </c>
      <c r="M247" s="328">
        <v>44187</v>
      </c>
      <c r="N247" s="328">
        <v>44482</v>
      </c>
      <c r="O247" s="463">
        <v>44871</v>
      </c>
      <c r="P247" s="23">
        <v>0.55</v>
      </c>
      <c r="Q247" s="58">
        <v>85770.4</v>
      </c>
      <c r="R247" s="290">
        <v>6</v>
      </c>
    </row>
    <row r="248" spans="1:18" s="456" customFormat="1" ht="42" customHeight="1">
      <c r="A248" s="290" t="s">
        <v>377</v>
      </c>
      <c r="B248" s="677"/>
      <c r="C248" s="453" t="s">
        <v>378</v>
      </c>
      <c r="D248" s="680"/>
      <c r="E248" s="290" t="s">
        <v>31</v>
      </c>
      <c r="F248" s="290"/>
      <c r="G248" s="290"/>
      <c r="H248" s="290"/>
      <c r="I248" s="291" t="s">
        <v>379</v>
      </c>
      <c r="J248" s="290">
        <v>115</v>
      </c>
      <c r="K248" s="290">
        <v>115</v>
      </c>
      <c r="L248" s="454">
        <v>318390.04</v>
      </c>
      <c r="M248" s="328">
        <v>44187</v>
      </c>
      <c r="N248" s="328">
        <v>44482</v>
      </c>
      <c r="O248" s="463">
        <v>44961</v>
      </c>
      <c r="P248" s="23">
        <v>0.88</v>
      </c>
      <c r="Q248" s="454">
        <v>0</v>
      </c>
      <c r="R248" s="290">
        <v>6</v>
      </c>
    </row>
    <row r="249" spans="1:18" s="465" customFormat="1" ht="42" customHeight="1">
      <c r="A249" s="290">
        <v>8463545248</v>
      </c>
      <c r="B249" s="677"/>
      <c r="C249" s="453" t="s">
        <v>380</v>
      </c>
      <c r="D249" s="680"/>
      <c r="E249" s="290" t="s">
        <v>31</v>
      </c>
      <c r="F249" s="290"/>
      <c r="G249" s="290"/>
      <c r="H249" s="290"/>
      <c r="I249" s="291" t="s">
        <v>381</v>
      </c>
      <c r="J249" s="290">
        <v>116</v>
      </c>
      <c r="K249" s="290">
        <v>116</v>
      </c>
      <c r="L249" s="454">
        <v>353211</v>
      </c>
      <c r="M249" s="328">
        <v>44175</v>
      </c>
      <c r="N249" s="328">
        <v>44467</v>
      </c>
      <c r="O249" s="328">
        <v>44766</v>
      </c>
      <c r="P249" s="459">
        <v>0.65</v>
      </c>
      <c r="Q249" s="454">
        <v>0</v>
      </c>
      <c r="R249" s="290">
        <v>6</v>
      </c>
    </row>
    <row r="250" spans="1:18" s="465" customFormat="1" ht="42" customHeight="1">
      <c r="A250" s="290">
        <v>8463550667</v>
      </c>
      <c r="B250" s="678"/>
      <c r="C250" s="453" t="s">
        <v>382</v>
      </c>
      <c r="D250" s="681"/>
      <c r="E250" s="290" t="s">
        <v>31</v>
      </c>
      <c r="F250" s="290"/>
      <c r="G250" s="290"/>
      <c r="H250" s="290"/>
      <c r="I250" s="291" t="s">
        <v>383</v>
      </c>
      <c r="J250" s="290">
        <v>117</v>
      </c>
      <c r="K250" s="290">
        <v>117</v>
      </c>
      <c r="L250" s="454">
        <v>422428.14</v>
      </c>
      <c r="M250" s="328">
        <v>44175</v>
      </c>
      <c r="N250" s="328">
        <v>44462</v>
      </c>
      <c r="O250" s="328">
        <v>44760</v>
      </c>
      <c r="P250" s="459">
        <v>0.85</v>
      </c>
      <c r="Q250" s="454">
        <v>0</v>
      </c>
      <c r="R250" s="290">
        <v>6</v>
      </c>
    </row>
    <row r="251" spans="1:18" s="465" customFormat="1" ht="42" customHeight="1">
      <c r="A251" s="675">
        <v>8666528526</v>
      </c>
      <c r="B251" s="683" t="s">
        <v>631</v>
      </c>
      <c r="C251" s="460" t="s">
        <v>368</v>
      </c>
      <c r="D251" s="685" t="s">
        <v>632</v>
      </c>
      <c r="E251" s="675"/>
      <c r="F251" s="675"/>
      <c r="G251" s="675" t="s">
        <v>31</v>
      </c>
      <c r="H251" s="675"/>
      <c r="I251" s="682" t="s">
        <v>369</v>
      </c>
      <c r="J251" s="675">
        <v>5</v>
      </c>
      <c r="K251" s="675">
        <v>2</v>
      </c>
      <c r="L251" s="461">
        <v>175029.4</v>
      </c>
      <c r="M251" s="673">
        <v>44418</v>
      </c>
      <c r="N251" s="673">
        <v>44496</v>
      </c>
      <c r="O251" s="673">
        <v>44902</v>
      </c>
      <c r="P251" s="459">
        <v>1</v>
      </c>
      <c r="Q251" s="674">
        <v>82912.6</v>
      </c>
      <c r="R251" s="675"/>
    </row>
    <row r="252" spans="1:18" s="456" customFormat="1" ht="42" customHeight="1">
      <c r="A252" s="675"/>
      <c r="B252" s="684"/>
      <c r="C252" s="462" t="s">
        <v>370</v>
      </c>
      <c r="D252" s="686"/>
      <c r="E252" s="675"/>
      <c r="F252" s="675"/>
      <c r="G252" s="675"/>
      <c r="H252" s="675"/>
      <c r="I252" s="682"/>
      <c r="J252" s="675"/>
      <c r="K252" s="675"/>
      <c r="L252" s="468">
        <v>13770.6</v>
      </c>
      <c r="M252" s="673"/>
      <c r="N252" s="673"/>
      <c r="O252" s="673"/>
      <c r="P252" s="464">
        <v>0.85</v>
      </c>
      <c r="Q252" s="674"/>
      <c r="R252" s="675"/>
    </row>
    <row r="253" spans="1:18" s="456" customFormat="1" ht="42" customHeight="1">
      <c r="A253" s="290" t="s">
        <v>384</v>
      </c>
      <c r="B253" s="290" t="s">
        <v>622</v>
      </c>
      <c r="C253" s="453" t="s">
        <v>385</v>
      </c>
      <c r="D253" s="72" t="s">
        <v>623</v>
      </c>
      <c r="E253" s="290"/>
      <c r="F253" s="290"/>
      <c r="G253" s="290" t="s">
        <v>31</v>
      </c>
      <c r="H253" s="290"/>
      <c r="I253" s="291" t="s">
        <v>386</v>
      </c>
      <c r="J253" s="290">
        <v>77</v>
      </c>
      <c r="K253" s="290">
        <v>5</v>
      </c>
      <c r="L253" s="454">
        <v>165932.28</v>
      </c>
      <c r="M253" s="328">
        <v>44336</v>
      </c>
      <c r="N253" s="328">
        <v>44581</v>
      </c>
      <c r="O253" s="328">
        <v>44946</v>
      </c>
      <c r="P253" s="459">
        <v>0.97</v>
      </c>
      <c r="Q253" s="454">
        <v>0</v>
      </c>
      <c r="R253" s="290"/>
    </row>
    <row r="254" spans="1:18" s="456" customFormat="1" ht="42" customHeight="1">
      <c r="A254" s="290">
        <v>8940526374</v>
      </c>
      <c r="B254" s="290" t="s">
        <v>624</v>
      </c>
      <c r="C254" s="453" t="s">
        <v>387</v>
      </c>
      <c r="D254" s="72" t="s">
        <v>623</v>
      </c>
      <c r="E254" s="290"/>
      <c r="F254" s="290"/>
      <c r="G254" s="290" t="s">
        <v>31</v>
      </c>
      <c r="H254" s="290"/>
      <c r="I254" s="291" t="s">
        <v>388</v>
      </c>
      <c r="J254" s="290">
        <v>30</v>
      </c>
      <c r="K254" s="290">
        <v>21</v>
      </c>
      <c r="L254" s="454">
        <v>327580.9</v>
      </c>
      <c r="M254" s="328">
        <v>44551</v>
      </c>
      <c r="N254" s="328">
        <v>44746</v>
      </c>
      <c r="O254" s="328">
        <v>44814</v>
      </c>
      <c r="P254" s="459">
        <v>0.85</v>
      </c>
      <c r="Q254" s="454">
        <v>0</v>
      </c>
      <c r="R254" s="290"/>
    </row>
    <row r="255" spans="1:18" s="456" customFormat="1" ht="42" customHeight="1">
      <c r="A255" s="290" t="s">
        <v>389</v>
      </c>
      <c r="B255" s="290" t="s">
        <v>627</v>
      </c>
      <c r="C255" s="453" t="s">
        <v>390</v>
      </c>
      <c r="D255" s="72" t="s">
        <v>628</v>
      </c>
      <c r="E255" s="290"/>
      <c r="F255" s="290"/>
      <c r="G255" s="290" t="s">
        <v>31</v>
      </c>
      <c r="H255" s="290"/>
      <c r="I255" s="291" t="s">
        <v>391</v>
      </c>
      <c r="J255" s="290">
        <v>5</v>
      </c>
      <c r="K255" s="290">
        <v>4</v>
      </c>
      <c r="L255" s="454">
        <v>149311.56</v>
      </c>
      <c r="M255" s="328">
        <v>44669</v>
      </c>
      <c r="N255" s="328">
        <v>44739</v>
      </c>
      <c r="O255" s="328">
        <v>45048</v>
      </c>
      <c r="P255" s="459">
        <v>0.38</v>
      </c>
      <c r="Q255" s="454">
        <v>0</v>
      </c>
      <c r="R255" s="290"/>
    </row>
    <row r="256" spans="1:18" s="456" customFormat="1" ht="42" customHeight="1">
      <c r="A256" s="290">
        <v>9093759752</v>
      </c>
      <c r="B256" s="290" t="s">
        <v>625</v>
      </c>
      <c r="C256" s="220" t="s">
        <v>392</v>
      </c>
      <c r="D256" s="279" t="s">
        <v>626</v>
      </c>
      <c r="E256" s="290"/>
      <c r="F256" s="290"/>
      <c r="G256" s="290" t="s">
        <v>31</v>
      </c>
      <c r="H256" s="290"/>
      <c r="I256" s="291" t="s">
        <v>359</v>
      </c>
      <c r="J256" s="290">
        <v>7</v>
      </c>
      <c r="K256" s="290">
        <v>7</v>
      </c>
      <c r="L256" s="454">
        <v>298935.65</v>
      </c>
      <c r="M256" s="328">
        <v>44634</v>
      </c>
      <c r="N256" s="328">
        <v>44767</v>
      </c>
      <c r="O256" s="328">
        <v>45036</v>
      </c>
      <c r="P256" s="455">
        <v>0.4</v>
      </c>
      <c r="Q256" s="454">
        <v>0</v>
      </c>
      <c r="R256" s="457"/>
    </row>
    <row r="257" spans="1:18" s="456" customFormat="1" ht="42" customHeight="1">
      <c r="A257" s="290" t="s">
        <v>393</v>
      </c>
      <c r="B257" s="290" t="s">
        <v>629</v>
      </c>
      <c r="C257" s="453" t="s">
        <v>394</v>
      </c>
      <c r="D257" s="72" t="s">
        <v>630</v>
      </c>
      <c r="E257" s="290" t="s">
        <v>31</v>
      </c>
      <c r="F257" s="290"/>
      <c r="G257" s="290"/>
      <c r="H257" s="290"/>
      <c r="I257" s="291" t="s">
        <v>395</v>
      </c>
      <c r="J257" s="290">
        <v>79</v>
      </c>
      <c r="K257" s="290">
        <v>5</v>
      </c>
      <c r="L257" s="454">
        <v>110584.28</v>
      </c>
      <c r="M257" s="328">
        <v>44655</v>
      </c>
      <c r="N257" s="328">
        <v>44726</v>
      </c>
      <c r="O257" s="328">
        <v>45025</v>
      </c>
      <c r="P257" s="459">
        <v>0.59</v>
      </c>
      <c r="Q257" s="454">
        <v>0</v>
      </c>
      <c r="R257" s="290"/>
    </row>
    <row r="258" spans="1:18" s="456" customFormat="1" ht="42" customHeight="1">
      <c r="A258" s="290">
        <v>9071754838</v>
      </c>
      <c r="B258" s="683" t="s">
        <v>569</v>
      </c>
      <c r="C258" s="470" t="s">
        <v>396</v>
      </c>
      <c r="D258" s="724" t="s">
        <v>570</v>
      </c>
      <c r="E258" s="290"/>
      <c r="F258" s="59" t="s">
        <v>31</v>
      </c>
      <c r="G258" s="59"/>
      <c r="H258" s="59"/>
      <c r="I258" s="471" t="s">
        <v>397</v>
      </c>
      <c r="J258" s="59">
        <v>50</v>
      </c>
      <c r="K258" s="59">
        <v>16</v>
      </c>
      <c r="L258" s="58">
        <v>160762</v>
      </c>
      <c r="M258" s="328">
        <v>44687</v>
      </c>
      <c r="N258" s="463">
        <v>44802</v>
      </c>
      <c r="O258" s="463">
        <v>44926</v>
      </c>
      <c r="P258" s="472">
        <v>0.43</v>
      </c>
      <c r="Q258" s="58">
        <v>0</v>
      </c>
      <c r="R258" s="59"/>
    </row>
    <row r="259" spans="1:18" s="456" customFormat="1" ht="42" customHeight="1">
      <c r="A259" s="290">
        <v>9071783029</v>
      </c>
      <c r="B259" s="910"/>
      <c r="C259" s="453" t="s">
        <v>398</v>
      </c>
      <c r="D259" s="911"/>
      <c r="E259" s="290"/>
      <c r="F259" s="290" t="s">
        <v>31</v>
      </c>
      <c r="G259" s="290"/>
      <c r="H259" s="290"/>
      <c r="I259" s="291" t="s">
        <v>355</v>
      </c>
      <c r="J259" s="290">
        <v>50</v>
      </c>
      <c r="K259" s="290">
        <v>16</v>
      </c>
      <c r="L259" s="454">
        <v>147275</v>
      </c>
      <c r="M259" s="328">
        <v>44687</v>
      </c>
      <c r="N259" s="328">
        <v>44760</v>
      </c>
      <c r="O259" s="328">
        <v>44926</v>
      </c>
      <c r="P259" s="472">
        <v>0.85</v>
      </c>
      <c r="Q259" s="58">
        <v>116781.5</v>
      </c>
      <c r="R259" s="290"/>
    </row>
    <row r="260" spans="1:18" s="456" customFormat="1" ht="42" customHeight="1">
      <c r="A260" s="290" t="s">
        <v>399</v>
      </c>
      <c r="B260" s="910"/>
      <c r="C260" s="453" t="s">
        <v>400</v>
      </c>
      <c r="D260" s="911"/>
      <c r="E260" s="290"/>
      <c r="F260" s="290" t="s">
        <v>31</v>
      </c>
      <c r="G260" s="290"/>
      <c r="H260" s="290"/>
      <c r="I260" s="291" t="s">
        <v>401</v>
      </c>
      <c r="J260" s="290">
        <v>50</v>
      </c>
      <c r="K260" s="290">
        <v>16</v>
      </c>
      <c r="L260" s="454">
        <v>238086.4</v>
      </c>
      <c r="M260" s="328">
        <v>44687</v>
      </c>
      <c r="N260" s="328">
        <v>44749</v>
      </c>
      <c r="O260" s="328">
        <v>44926</v>
      </c>
      <c r="P260" s="455">
        <v>0.35</v>
      </c>
      <c r="Q260" s="454">
        <v>0</v>
      </c>
      <c r="R260" s="290"/>
    </row>
    <row r="261" spans="1:18" s="456" customFormat="1" ht="42" customHeight="1">
      <c r="A261" s="290" t="s">
        <v>402</v>
      </c>
      <c r="B261" s="910"/>
      <c r="C261" s="470" t="s">
        <v>403</v>
      </c>
      <c r="D261" s="911"/>
      <c r="E261" s="290"/>
      <c r="F261" s="59" t="s">
        <v>31</v>
      </c>
      <c r="G261" s="59"/>
      <c r="H261" s="59"/>
      <c r="I261" s="471" t="s">
        <v>404</v>
      </c>
      <c r="J261" s="59">
        <v>50</v>
      </c>
      <c r="K261" s="59">
        <v>16</v>
      </c>
      <c r="L261" s="58">
        <v>245024</v>
      </c>
      <c r="M261" s="328">
        <v>44687</v>
      </c>
      <c r="N261" s="463">
        <v>44742</v>
      </c>
      <c r="O261" s="463">
        <v>44926</v>
      </c>
      <c r="P261" s="472">
        <v>0.25</v>
      </c>
      <c r="Q261" s="58">
        <v>0</v>
      </c>
      <c r="R261" s="59"/>
    </row>
    <row r="262" spans="1:18" s="456" customFormat="1" ht="42" customHeight="1">
      <c r="A262" s="290">
        <v>9071822058</v>
      </c>
      <c r="B262" s="910"/>
      <c r="C262" s="470" t="s">
        <v>405</v>
      </c>
      <c r="D262" s="911"/>
      <c r="E262" s="290"/>
      <c r="F262" s="59" t="s">
        <v>31</v>
      </c>
      <c r="G262" s="59"/>
      <c r="H262" s="59"/>
      <c r="I262" s="471" t="s">
        <v>406</v>
      </c>
      <c r="J262" s="59">
        <v>50</v>
      </c>
      <c r="K262" s="59">
        <v>16</v>
      </c>
      <c r="L262" s="58">
        <v>236473.6</v>
      </c>
      <c r="M262" s="328">
        <v>44687</v>
      </c>
      <c r="N262" s="463">
        <v>44810</v>
      </c>
      <c r="O262" s="463">
        <v>44926</v>
      </c>
      <c r="P262" s="472">
        <v>0.53</v>
      </c>
      <c r="Q262" s="58">
        <v>0</v>
      </c>
      <c r="R262" s="59"/>
    </row>
    <row r="263" spans="1:18" s="456" customFormat="1" ht="42" customHeight="1">
      <c r="A263" s="290" t="s">
        <v>407</v>
      </c>
      <c r="B263" s="684"/>
      <c r="C263" s="470" t="s">
        <v>408</v>
      </c>
      <c r="D263" s="725"/>
      <c r="E263" s="290"/>
      <c r="F263" s="59" t="s">
        <v>31</v>
      </c>
      <c r="G263" s="59"/>
      <c r="H263" s="59"/>
      <c r="I263" s="471" t="s">
        <v>409</v>
      </c>
      <c r="J263" s="290">
        <v>50</v>
      </c>
      <c r="K263" s="290">
        <v>16</v>
      </c>
      <c r="L263" s="58">
        <v>96720</v>
      </c>
      <c r="M263" s="328">
        <v>44687</v>
      </c>
      <c r="N263" s="463">
        <v>44844</v>
      </c>
      <c r="O263" s="463">
        <v>44926</v>
      </c>
      <c r="P263" s="472">
        <v>0.16</v>
      </c>
      <c r="Q263" s="58">
        <v>0</v>
      </c>
      <c r="R263" s="59"/>
    </row>
    <row r="264" spans="1:18" s="456" customFormat="1" ht="42" customHeight="1">
      <c r="A264" s="290" t="s">
        <v>410</v>
      </c>
      <c r="B264" s="290" t="s">
        <v>617</v>
      </c>
      <c r="C264" s="470" t="s">
        <v>411</v>
      </c>
      <c r="D264" s="53" t="s">
        <v>616</v>
      </c>
      <c r="E264" s="290"/>
      <c r="F264" s="59" t="s">
        <v>31</v>
      </c>
      <c r="G264" s="59"/>
      <c r="H264" s="59"/>
      <c r="I264" s="471" t="s">
        <v>412</v>
      </c>
      <c r="J264" s="59">
        <v>10</v>
      </c>
      <c r="K264" s="59">
        <v>7</v>
      </c>
      <c r="L264" s="58">
        <v>680675</v>
      </c>
      <c r="M264" s="463">
        <v>44771</v>
      </c>
      <c r="N264" s="463">
        <v>44816</v>
      </c>
      <c r="O264" s="463">
        <v>45115</v>
      </c>
      <c r="P264" s="472">
        <v>0.35</v>
      </c>
      <c r="Q264" s="58">
        <v>0</v>
      </c>
      <c r="R264" s="59"/>
    </row>
    <row r="265" spans="1:18" s="456" customFormat="1" ht="42" customHeight="1">
      <c r="A265" s="290" t="s">
        <v>413</v>
      </c>
      <c r="B265" s="683" t="s">
        <v>615</v>
      </c>
      <c r="C265" s="470" t="s">
        <v>414</v>
      </c>
      <c r="D265" s="724" t="s">
        <v>616</v>
      </c>
      <c r="E265" s="290"/>
      <c r="F265" s="59" t="s">
        <v>31</v>
      </c>
      <c r="G265" s="59"/>
      <c r="H265" s="59"/>
      <c r="I265" s="471" t="s">
        <v>415</v>
      </c>
      <c r="J265" s="59">
        <v>205</v>
      </c>
      <c r="K265" s="59">
        <v>4</v>
      </c>
      <c r="L265" s="58">
        <v>1118374.8</v>
      </c>
      <c r="M265" s="463">
        <v>44771</v>
      </c>
      <c r="N265" s="463">
        <v>44831</v>
      </c>
      <c r="O265" s="463">
        <f>N265+480</f>
        <v>45311</v>
      </c>
      <c r="P265" s="472">
        <v>0.04</v>
      </c>
      <c r="Q265" s="58">
        <v>0</v>
      </c>
      <c r="R265" s="59"/>
    </row>
    <row r="266" spans="1:18" s="456" customFormat="1" ht="42" customHeight="1">
      <c r="A266" s="290" t="s">
        <v>416</v>
      </c>
      <c r="B266" s="684"/>
      <c r="C266" s="470" t="s">
        <v>417</v>
      </c>
      <c r="D266" s="725"/>
      <c r="E266" s="290"/>
      <c r="F266" s="59" t="s">
        <v>31</v>
      </c>
      <c r="G266" s="59"/>
      <c r="H266" s="59"/>
      <c r="I266" s="471" t="s">
        <v>418</v>
      </c>
      <c r="J266" s="59">
        <v>205</v>
      </c>
      <c r="K266" s="59">
        <v>4</v>
      </c>
      <c r="L266" s="58">
        <v>971202.4</v>
      </c>
      <c r="M266" s="463">
        <v>44771</v>
      </c>
      <c r="N266" s="463">
        <v>44855</v>
      </c>
      <c r="O266" s="463">
        <v>45334</v>
      </c>
      <c r="P266" s="472">
        <v>0.02</v>
      </c>
      <c r="Q266" s="58">
        <v>0</v>
      </c>
      <c r="R266" s="59"/>
    </row>
    <row r="267" spans="1:18" s="456" customFormat="1" ht="42" customHeight="1">
      <c r="A267" s="290">
        <v>8952097026</v>
      </c>
      <c r="B267" s="683" t="s">
        <v>613</v>
      </c>
      <c r="C267" s="453" t="s">
        <v>419</v>
      </c>
      <c r="D267" s="912" t="s">
        <v>614</v>
      </c>
      <c r="E267" s="290"/>
      <c r="F267" s="59" t="s">
        <v>31</v>
      </c>
      <c r="G267" s="59"/>
      <c r="H267" s="59"/>
      <c r="I267" s="471" t="s">
        <v>420</v>
      </c>
      <c r="J267" s="59">
        <v>271</v>
      </c>
      <c r="K267" s="59">
        <v>17</v>
      </c>
      <c r="L267" s="58">
        <v>313340.05</v>
      </c>
      <c r="M267" s="463">
        <v>44705</v>
      </c>
      <c r="N267" s="463">
        <v>44823</v>
      </c>
      <c r="O267" s="463">
        <v>45122</v>
      </c>
      <c r="P267" s="472">
        <v>0.08</v>
      </c>
      <c r="Q267" s="58">
        <v>0</v>
      </c>
      <c r="R267" s="59"/>
    </row>
    <row r="268" spans="1:18" s="456" customFormat="1" ht="42" customHeight="1">
      <c r="A268" s="290" t="s">
        <v>421</v>
      </c>
      <c r="B268" s="910"/>
      <c r="C268" s="453" t="s">
        <v>422</v>
      </c>
      <c r="D268" s="913"/>
      <c r="E268" s="290"/>
      <c r="F268" s="59" t="s">
        <v>31</v>
      </c>
      <c r="G268" s="59"/>
      <c r="H268" s="59"/>
      <c r="I268" s="55" t="s">
        <v>423</v>
      </c>
      <c r="J268" s="59">
        <v>271</v>
      </c>
      <c r="K268" s="59">
        <v>17</v>
      </c>
      <c r="L268" s="58">
        <v>1096166.01</v>
      </c>
      <c r="M268" s="463">
        <v>44705</v>
      </c>
      <c r="N268" s="463">
        <v>45253</v>
      </c>
      <c r="O268" s="463">
        <v>45187</v>
      </c>
      <c r="P268" s="472">
        <v>0.01</v>
      </c>
      <c r="Q268" s="58">
        <v>0</v>
      </c>
      <c r="R268" s="59"/>
    </row>
    <row r="269" spans="1:18" s="456" customFormat="1" ht="42" customHeight="1">
      <c r="A269" s="290">
        <v>8952068835</v>
      </c>
      <c r="B269" s="910"/>
      <c r="C269" s="453" t="s">
        <v>424</v>
      </c>
      <c r="D269" s="913"/>
      <c r="E269" s="290"/>
      <c r="F269" s="59" t="s">
        <v>31</v>
      </c>
      <c r="G269" s="59"/>
      <c r="H269" s="59"/>
      <c r="I269" s="55" t="s">
        <v>425</v>
      </c>
      <c r="J269" s="59">
        <v>271</v>
      </c>
      <c r="K269" s="59">
        <v>17</v>
      </c>
      <c r="L269" s="58">
        <v>790335</v>
      </c>
      <c r="M269" s="463">
        <v>44705</v>
      </c>
      <c r="N269" s="463">
        <v>44845</v>
      </c>
      <c r="O269" s="463">
        <v>45144</v>
      </c>
      <c r="P269" s="472">
        <v>0.3</v>
      </c>
      <c r="Q269" s="58">
        <v>0</v>
      </c>
      <c r="R269" s="59"/>
    </row>
    <row r="270" spans="1:18" s="456" customFormat="1" ht="42" customHeight="1">
      <c r="A270" s="458" t="s">
        <v>426</v>
      </c>
      <c r="B270" s="910"/>
      <c r="C270" s="453" t="s">
        <v>427</v>
      </c>
      <c r="D270" s="913"/>
      <c r="E270" s="290"/>
      <c r="F270" s="59" t="s">
        <v>31</v>
      </c>
      <c r="G270" s="59"/>
      <c r="H270" s="59"/>
      <c r="I270" s="55" t="s">
        <v>428</v>
      </c>
      <c r="J270" s="59">
        <v>271</v>
      </c>
      <c r="K270" s="59">
        <v>17</v>
      </c>
      <c r="L270" s="58">
        <v>723000.15</v>
      </c>
      <c r="M270" s="463">
        <v>44705</v>
      </c>
      <c r="N270" s="463">
        <v>44886</v>
      </c>
      <c r="O270" s="463">
        <v>45185</v>
      </c>
      <c r="P270" s="472">
        <v>0.07</v>
      </c>
      <c r="Q270" s="58">
        <v>0</v>
      </c>
      <c r="R270" s="59"/>
    </row>
    <row r="271" spans="1:18" s="473" customFormat="1" ht="42" customHeight="1">
      <c r="A271" s="458" t="s">
        <v>429</v>
      </c>
      <c r="B271" s="684"/>
      <c r="C271" s="453" t="s">
        <v>430</v>
      </c>
      <c r="D271" s="914"/>
      <c r="E271" s="290"/>
      <c r="F271" s="59" t="s">
        <v>31</v>
      </c>
      <c r="G271" s="59"/>
      <c r="H271" s="59"/>
      <c r="I271" s="55" t="s">
        <v>431</v>
      </c>
      <c r="J271" s="59">
        <v>271</v>
      </c>
      <c r="K271" s="59">
        <v>17</v>
      </c>
      <c r="L271" s="58">
        <v>972206.5</v>
      </c>
      <c r="M271" s="463">
        <v>44705</v>
      </c>
      <c r="N271" s="463">
        <v>44889</v>
      </c>
      <c r="O271" s="463">
        <v>45188</v>
      </c>
      <c r="P271" s="472">
        <v>0</v>
      </c>
      <c r="Q271" s="58">
        <v>0</v>
      </c>
      <c r="R271" s="59"/>
    </row>
    <row r="272" spans="1:18" ht="30" customHeight="1" thickBot="1">
      <c r="A272" s="696" t="s">
        <v>432</v>
      </c>
      <c r="B272" s="696"/>
      <c r="C272" s="696"/>
      <c r="D272" s="696"/>
      <c r="E272" s="696"/>
      <c r="F272" s="696"/>
      <c r="G272" s="696"/>
      <c r="H272" s="696"/>
      <c r="I272" s="696"/>
      <c r="J272" s="696"/>
      <c r="K272" s="696"/>
      <c r="L272" s="429">
        <f>SUM(L240:L271)</f>
        <v>12283755.23</v>
      </c>
      <c r="M272" s="474"/>
      <c r="N272" s="475"/>
      <c r="O272" s="474"/>
      <c r="P272" s="476"/>
      <c r="Q272" s="477"/>
      <c r="R272" s="478"/>
    </row>
    <row r="273" spans="1:18" ht="12.75" customHeight="1">
      <c r="A273" s="447"/>
      <c r="B273" s="447"/>
      <c r="C273" s="479"/>
      <c r="D273" s="479"/>
      <c r="E273" s="479"/>
      <c r="F273" s="479"/>
      <c r="G273" s="479"/>
      <c r="H273" s="479"/>
      <c r="I273" s="480"/>
      <c r="J273" s="479"/>
      <c r="K273" s="479"/>
      <c r="L273" s="481"/>
      <c r="M273" s="482"/>
      <c r="N273" s="483"/>
      <c r="O273" s="484"/>
      <c r="P273" s="485"/>
      <c r="Q273" s="486"/>
      <c r="R273" s="486"/>
    </row>
    <row r="274" spans="1:18" ht="15.75" customHeight="1">
      <c r="A274" s="487" t="s">
        <v>46</v>
      </c>
      <c r="B274" s="487"/>
      <c r="C274" s="488"/>
      <c r="D274" s="488"/>
      <c r="E274" s="487"/>
      <c r="F274" s="487"/>
      <c r="G274" s="487"/>
      <c r="H274" s="487"/>
      <c r="I274" s="489"/>
      <c r="J274" s="490"/>
      <c r="K274" s="490"/>
      <c r="L274" s="491"/>
      <c r="M274" s="492"/>
      <c r="N274" s="493"/>
      <c r="O274" s="494"/>
      <c r="P274" s="495"/>
      <c r="Q274" s="486"/>
      <c r="R274" s="486"/>
    </row>
    <row r="275" spans="1:18" ht="12" customHeight="1">
      <c r="A275" s="496"/>
      <c r="B275" s="496"/>
      <c r="C275" s="497"/>
      <c r="D275" s="497"/>
      <c r="E275" s="496"/>
      <c r="F275" s="496"/>
      <c r="G275" s="496"/>
      <c r="H275" s="496"/>
      <c r="I275" s="489"/>
      <c r="J275" s="490"/>
      <c r="K275" s="490"/>
      <c r="L275" s="498"/>
      <c r="M275" s="492"/>
      <c r="N275" s="493"/>
      <c r="O275" s="494"/>
      <c r="P275" s="495"/>
      <c r="Q275" s="499"/>
      <c r="R275" s="499"/>
    </row>
    <row r="276" spans="1:18" ht="12.75" customHeight="1">
      <c r="A276" s="29" t="s">
        <v>33</v>
      </c>
      <c r="B276" s="29"/>
      <c r="C276" s="30"/>
      <c r="D276" s="30"/>
      <c r="E276" s="497"/>
      <c r="F276" s="497"/>
      <c r="G276" s="497"/>
      <c r="H276" s="497"/>
      <c r="I276" s="500"/>
      <c r="J276" s="497"/>
      <c r="K276" s="497"/>
      <c r="L276" s="501"/>
      <c r="M276" s="495"/>
      <c r="N276" s="493"/>
      <c r="O276" s="494"/>
      <c r="P276" s="495"/>
      <c r="Q276" s="486"/>
      <c r="R276" s="495"/>
    </row>
    <row r="277" spans="1:18" ht="12" customHeight="1">
      <c r="A277" s="29" t="s">
        <v>34</v>
      </c>
      <c r="B277" s="29"/>
      <c r="C277" s="30"/>
      <c r="D277" s="30"/>
      <c r="E277" s="497"/>
      <c r="F277" s="497"/>
      <c r="G277" s="497"/>
      <c r="H277" s="497"/>
      <c r="I277" s="500"/>
      <c r="J277" s="497"/>
      <c r="K277" s="497"/>
      <c r="L277" s="502"/>
      <c r="M277" s="503"/>
      <c r="N277" s="493"/>
      <c r="O277" s="494"/>
      <c r="P277" s="495"/>
      <c r="Q277" s="503"/>
      <c r="R277" s="503"/>
    </row>
    <row r="278" spans="1:18" ht="12.75" customHeight="1">
      <c r="A278" s="29" t="s">
        <v>223</v>
      </c>
      <c r="B278" s="29"/>
      <c r="C278" s="30"/>
      <c r="D278" s="30"/>
      <c r="E278" s="497"/>
      <c r="F278" s="497"/>
      <c r="G278" s="497"/>
      <c r="H278" s="497"/>
      <c r="I278" s="500"/>
      <c r="J278" s="497"/>
      <c r="K278" s="497"/>
      <c r="L278" s="502"/>
      <c r="M278" s="503"/>
      <c r="N278" s="493"/>
      <c r="O278" s="494"/>
      <c r="P278" s="495"/>
      <c r="Q278" s="503"/>
      <c r="R278" s="503"/>
    </row>
    <row r="279" spans="1:18" ht="12" customHeight="1">
      <c r="A279" s="29" t="s">
        <v>36</v>
      </c>
      <c r="B279" s="29"/>
      <c r="C279" s="30"/>
      <c r="D279" s="30"/>
      <c r="E279" s="497"/>
      <c r="F279" s="497"/>
      <c r="G279" s="497"/>
      <c r="H279" s="497"/>
      <c r="I279" s="500"/>
      <c r="J279" s="497"/>
      <c r="K279" s="497"/>
      <c r="L279" s="497"/>
      <c r="M279" s="503"/>
      <c r="N279" s="493"/>
      <c r="O279" s="494"/>
      <c r="P279" s="503"/>
      <c r="Q279" s="503"/>
      <c r="R279" s="503"/>
    </row>
    <row r="280" spans="1:18" ht="12" customHeight="1">
      <c r="A280" s="29" t="s">
        <v>37</v>
      </c>
      <c r="B280" s="29"/>
      <c r="C280" s="30"/>
      <c r="D280" s="30"/>
      <c r="E280" s="497"/>
      <c r="F280" s="497"/>
      <c r="G280" s="497"/>
      <c r="H280" s="497"/>
      <c r="I280" s="500"/>
      <c r="J280" s="497"/>
      <c r="K280" s="497"/>
      <c r="L280" s="497"/>
      <c r="M280" s="503"/>
      <c r="N280" s="493"/>
      <c r="O280" s="494"/>
      <c r="P280" s="503"/>
      <c r="Q280" s="503"/>
      <c r="R280" s="503"/>
    </row>
    <row r="281" spans="1:18" ht="12" customHeight="1">
      <c r="A281" s="29" t="s">
        <v>38</v>
      </c>
      <c r="B281" s="29"/>
      <c r="C281" s="30"/>
      <c r="D281" s="30"/>
      <c r="E281" s="497"/>
      <c r="F281" s="497"/>
      <c r="G281" s="497"/>
      <c r="H281" s="497"/>
      <c r="I281" s="500"/>
      <c r="J281" s="497"/>
      <c r="K281" s="497"/>
      <c r="L281" s="497"/>
      <c r="M281" s="503"/>
      <c r="N281" s="493"/>
      <c r="O281" s="494"/>
      <c r="P281" s="503"/>
      <c r="Q281" s="503"/>
      <c r="R281" s="503"/>
    </row>
    <row r="282" spans="1:18" ht="12" customHeight="1">
      <c r="A282" s="29" t="s">
        <v>39</v>
      </c>
      <c r="B282" s="29"/>
      <c r="C282" s="30"/>
      <c r="D282" s="30"/>
      <c r="E282" s="497"/>
      <c r="F282" s="497"/>
      <c r="G282" s="497"/>
      <c r="H282" s="497"/>
      <c r="I282" s="500"/>
      <c r="J282" s="497"/>
      <c r="K282" s="497"/>
      <c r="L282" s="497"/>
      <c r="M282" s="503"/>
      <c r="N282" s="493"/>
      <c r="O282" s="494"/>
      <c r="P282" s="503"/>
      <c r="Q282" s="503"/>
      <c r="R282" s="503"/>
    </row>
    <row r="283" spans="1:18" ht="12" customHeight="1">
      <c r="A283" s="504" t="s">
        <v>40</v>
      </c>
      <c r="B283" s="504"/>
      <c r="C283" s="505"/>
      <c r="D283" s="505"/>
      <c r="E283" s="506"/>
      <c r="F283" s="506"/>
      <c r="G283" s="506"/>
      <c r="H283" s="506"/>
      <c r="I283" s="500"/>
      <c r="J283" s="497"/>
      <c r="K283" s="497"/>
      <c r="L283" s="497"/>
      <c r="M283" s="503"/>
      <c r="N283" s="493"/>
      <c r="O283" s="494"/>
      <c r="P283" s="503"/>
      <c r="Q283" s="503"/>
      <c r="R283" s="503"/>
    </row>
    <row r="284" spans="1:18" ht="12" customHeight="1">
      <c r="A284" s="504" t="s">
        <v>41</v>
      </c>
      <c r="B284" s="504"/>
      <c r="C284" s="505"/>
      <c r="D284" s="505"/>
      <c r="E284" s="506"/>
      <c r="F284" s="506"/>
      <c r="G284" s="506"/>
      <c r="H284" s="506"/>
      <c r="I284" s="507"/>
      <c r="J284" s="506"/>
      <c r="K284" s="506"/>
      <c r="L284" s="506"/>
      <c r="M284" s="508"/>
      <c r="N284" s="493"/>
      <c r="O284" s="509"/>
      <c r="P284" s="503"/>
      <c r="Q284" s="508"/>
      <c r="R284" s="503"/>
    </row>
    <row r="285" spans="1:18" ht="12" customHeight="1">
      <c r="A285" s="504" t="s">
        <v>433</v>
      </c>
      <c r="B285" s="504"/>
      <c r="C285" s="505"/>
      <c r="D285" s="505"/>
      <c r="E285" s="507"/>
      <c r="F285" s="507"/>
      <c r="G285" s="507"/>
      <c r="H285" s="510"/>
      <c r="I285" s="500"/>
      <c r="J285" s="497"/>
      <c r="K285" s="497"/>
      <c r="L285" s="497"/>
      <c r="M285" s="497"/>
      <c r="N285" s="493"/>
      <c r="O285" s="500"/>
      <c r="P285" s="497"/>
      <c r="Q285" s="497"/>
      <c r="R285" s="497"/>
    </row>
    <row r="286" spans="9:14" ht="12" customHeight="1">
      <c r="I286" s="96"/>
      <c r="N286" s="94"/>
    </row>
    <row r="287" spans="1:18" s="511" customFormat="1" ht="15.75" customHeight="1">
      <c r="A287" s="302" t="s">
        <v>434</v>
      </c>
      <c r="B287" s="302"/>
      <c r="C287" s="697" t="s">
        <v>435</v>
      </c>
      <c r="D287" s="697"/>
      <c r="E287" s="698"/>
      <c r="F287" s="698"/>
      <c r="G287" s="698"/>
      <c r="H287" s="698"/>
      <c r="I287" s="698"/>
      <c r="J287" s="698"/>
      <c r="K287" s="698"/>
      <c r="L287" s="698"/>
      <c r="M287" s="698"/>
      <c r="N287" s="698"/>
      <c r="O287" s="698"/>
      <c r="P287" s="698"/>
      <c r="Q287" s="698"/>
      <c r="R287" s="698"/>
    </row>
    <row r="288" spans="1:18" s="511" customFormat="1" ht="12.75" customHeight="1">
      <c r="A288" s="512"/>
      <c r="B288" s="512"/>
      <c r="C288" s="513"/>
      <c r="D288" s="513"/>
      <c r="E288" s="514"/>
      <c r="F288" s="514"/>
      <c r="G288" s="514"/>
      <c r="H288" s="514"/>
      <c r="I288" s="513"/>
      <c r="J288" s="514"/>
      <c r="K288" s="514"/>
      <c r="L288" s="515"/>
      <c r="M288" s="514"/>
      <c r="N288" s="514"/>
      <c r="O288" s="514"/>
      <c r="P288" s="514"/>
      <c r="Q288" s="516"/>
      <c r="R288" s="514"/>
    </row>
    <row r="289" spans="1:18" s="511" customFormat="1" ht="12.75" customHeight="1">
      <c r="A289" s="517" t="s">
        <v>436</v>
      </c>
      <c r="B289" s="517"/>
      <c r="C289" s="699" t="s">
        <v>437</v>
      </c>
      <c r="D289" s="699"/>
      <c r="E289" s="698"/>
      <c r="F289" s="698"/>
      <c r="G289" s="698"/>
      <c r="H289" s="698"/>
      <c r="I289" s="698"/>
      <c r="J289" s="698"/>
      <c r="K289" s="698"/>
      <c r="L289" s="698"/>
      <c r="M289" s="698"/>
      <c r="N289" s="698"/>
      <c r="O289" s="698"/>
      <c r="P289" s="698"/>
      <c r="Q289" s="698"/>
      <c r="R289" s="698"/>
    </row>
    <row r="290" spans="1:18" s="511" customFormat="1" ht="13.5" customHeight="1" thickBot="1">
      <c r="A290" s="517"/>
      <c r="B290" s="517"/>
      <c r="C290" s="303"/>
      <c r="D290" s="303"/>
      <c r="E290" s="518"/>
      <c r="F290" s="518"/>
      <c r="G290" s="518"/>
      <c r="H290" s="518"/>
      <c r="I290" s="518"/>
      <c r="J290" s="518"/>
      <c r="K290" s="518"/>
      <c r="L290" s="518"/>
      <c r="M290" s="518"/>
      <c r="N290" s="518"/>
      <c r="O290" s="518"/>
      <c r="P290" s="518"/>
      <c r="Q290" s="518"/>
      <c r="R290" s="518"/>
    </row>
    <row r="291" spans="1:18" s="511" customFormat="1" ht="12.75" customHeight="1">
      <c r="A291" s="847" t="s">
        <v>17</v>
      </c>
      <c r="B291" s="849" t="s">
        <v>508</v>
      </c>
      <c r="C291" s="849" t="s">
        <v>18</v>
      </c>
      <c r="D291" s="849" t="s">
        <v>509</v>
      </c>
      <c r="E291" s="851" t="s">
        <v>19</v>
      </c>
      <c r="F291" s="852"/>
      <c r="G291" s="852"/>
      <c r="H291" s="853"/>
      <c r="I291" s="849" t="s">
        <v>20</v>
      </c>
      <c r="J291" s="849" t="s">
        <v>21</v>
      </c>
      <c r="K291" s="849" t="s">
        <v>22</v>
      </c>
      <c r="L291" s="849" t="s">
        <v>12</v>
      </c>
      <c r="M291" s="849" t="s">
        <v>14</v>
      </c>
      <c r="N291" s="849" t="s">
        <v>23</v>
      </c>
      <c r="O291" s="849" t="s">
        <v>24</v>
      </c>
      <c r="P291" s="849" t="s">
        <v>13</v>
      </c>
      <c r="Q291" s="849" t="s">
        <v>25</v>
      </c>
      <c r="R291" s="849" t="s">
        <v>26</v>
      </c>
    </row>
    <row r="292" spans="1:18" s="511" customFormat="1" ht="42.75" customHeight="1" thickBot="1">
      <c r="A292" s="848"/>
      <c r="B292" s="854"/>
      <c r="C292" s="850"/>
      <c r="D292" s="854"/>
      <c r="E292" s="519" t="s">
        <v>27</v>
      </c>
      <c r="F292" s="519" t="s">
        <v>28</v>
      </c>
      <c r="G292" s="519" t="s">
        <v>29</v>
      </c>
      <c r="H292" s="519" t="s">
        <v>30</v>
      </c>
      <c r="I292" s="850"/>
      <c r="J292" s="850"/>
      <c r="K292" s="850"/>
      <c r="L292" s="850"/>
      <c r="M292" s="850"/>
      <c r="N292" s="850"/>
      <c r="O292" s="850"/>
      <c r="P292" s="850"/>
      <c r="Q292" s="850"/>
      <c r="R292" s="850"/>
    </row>
    <row r="293" spans="1:18" s="511" customFormat="1" ht="45" customHeight="1">
      <c r="A293" s="855" t="s">
        <v>439</v>
      </c>
      <c r="B293" s="691" t="s">
        <v>540</v>
      </c>
      <c r="C293" s="524" t="s">
        <v>440</v>
      </c>
      <c r="D293" s="693" t="s">
        <v>541</v>
      </c>
      <c r="E293" s="520"/>
      <c r="F293" s="521" t="s">
        <v>31</v>
      </c>
      <c r="G293" s="521"/>
      <c r="H293" s="525"/>
      <c r="I293" s="857" t="s">
        <v>441</v>
      </c>
      <c r="J293" s="859">
        <v>15</v>
      </c>
      <c r="K293" s="860">
        <v>12</v>
      </c>
      <c r="L293" s="526">
        <v>2818390.5</v>
      </c>
      <c r="M293" s="861">
        <v>44224</v>
      </c>
      <c r="N293" s="863">
        <v>44585</v>
      </c>
      <c r="O293" s="863">
        <v>44949</v>
      </c>
      <c r="P293" s="527">
        <v>0.87</v>
      </c>
      <c r="Q293" s="864">
        <v>2610170.81</v>
      </c>
      <c r="R293" s="865"/>
    </row>
    <row r="294" spans="1:18" s="511" customFormat="1" ht="33.75" customHeight="1">
      <c r="A294" s="856"/>
      <c r="B294" s="907"/>
      <c r="C294" s="528" t="s">
        <v>438</v>
      </c>
      <c r="D294" s="908"/>
      <c r="E294" s="529"/>
      <c r="F294" s="530"/>
      <c r="G294" s="530"/>
      <c r="H294" s="531" t="s">
        <v>31</v>
      </c>
      <c r="I294" s="858"/>
      <c r="J294" s="858"/>
      <c r="K294" s="856"/>
      <c r="L294" s="532">
        <v>462421</v>
      </c>
      <c r="M294" s="862"/>
      <c r="N294" s="858"/>
      <c r="O294" s="858"/>
      <c r="P294" s="533">
        <v>0.57</v>
      </c>
      <c r="Q294" s="858"/>
      <c r="R294" s="858"/>
    </row>
    <row r="295" spans="1:18" s="511" customFormat="1" ht="56.25" customHeight="1">
      <c r="A295" s="537" t="s">
        <v>443</v>
      </c>
      <c r="B295" s="662" t="s">
        <v>542</v>
      </c>
      <c r="C295" s="522" t="s">
        <v>444</v>
      </c>
      <c r="D295" s="666" t="s">
        <v>543</v>
      </c>
      <c r="E295" s="535"/>
      <c r="F295" s="535"/>
      <c r="G295" s="535" t="s">
        <v>31</v>
      </c>
      <c r="H295" s="531"/>
      <c r="I295" s="538" t="s">
        <v>445</v>
      </c>
      <c r="J295" s="539">
        <v>5</v>
      </c>
      <c r="K295" s="534">
        <v>4</v>
      </c>
      <c r="L295" s="523">
        <v>175253.91</v>
      </c>
      <c r="M295" s="540">
        <v>44321</v>
      </c>
      <c r="N295" s="540">
        <v>44461</v>
      </c>
      <c r="O295" s="541">
        <v>44820</v>
      </c>
      <c r="P295" s="542">
        <v>0.87</v>
      </c>
      <c r="Q295" s="536">
        <v>149616.92</v>
      </c>
      <c r="R295" s="528"/>
    </row>
    <row r="296" spans="1:22" s="511" customFormat="1" ht="45" customHeight="1" thickBot="1">
      <c r="A296" s="544" t="s">
        <v>446</v>
      </c>
      <c r="B296" s="544" t="s">
        <v>544</v>
      </c>
      <c r="C296" s="545" t="s">
        <v>447</v>
      </c>
      <c r="D296" s="549" t="s">
        <v>545</v>
      </c>
      <c r="E296" s="546"/>
      <c r="F296" s="546"/>
      <c r="G296" s="546"/>
      <c r="H296" s="547"/>
      <c r="I296" s="548" t="s">
        <v>442</v>
      </c>
      <c r="J296" s="549"/>
      <c r="K296" s="549"/>
      <c r="L296" s="550">
        <v>804160.95</v>
      </c>
      <c r="M296" s="541">
        <v>44333</v>
      </c>
      <c r="N296" s="541">
        <v>44368</v>
      </c>
      <c r="O296" s="541">
        <v>44807</v>
      </c>
      <c r="P296" s="542">
        <v>0.7</v>
      </c>
      <c r="Q296" s="543">
        <v>314863.34</v>
      </c>
      <c r="R296" s="551" t="s">
        <v>448</v>
      </c>
      <c r="V296" s="552"/>
    </row>
    <row r="297" spans="1:22" s="511" customFormat="1" ht="34.5" customHeight="1" thickBot="1">
      <c r="A297" s="544" t="s">
        <v>449</v>
      </c>
      <c r="B297" s="544" t="s">
        <v>546</v>
      </c>
      <c r="C297" s="545" t="s">
        <v>450</v>
      </c>
      <c r="D297" s="549" t="s">
        <v>543</v>
      </c>
      <c r="E297" s="546"/>
      <c r="F297" s="546"/>
      <c r="G297" s="546" t="s">
        <v>31</v>
      </c>
      <c r="H297" s="547"/>
      <c r="I297" s="548" t="s">
        <v>451</v>
      </c>
      <c r="J297" s="549">
        <v>82</v>
      </c>
      <c r="K297" s="549">
        <v>1</v>
      </c>
      <c r="L297" s="550">
        <v>188592.98</v>
      </c>
      <c r="M297" s="541">
        <v>44690</v>
      </c>
      <c r="N297" s="541">
        <v>44809</v>
      </c>
      <c r="O297" s="541">
        <v>45168</v>
      </c>
      <c r="P297" s="542">
        <v>0.85</v>
      </c>
      <c r="Q297" s="553">
        <v>89332.18</v>
      </c>
      <c r="R297" s="551"/>
      <c r="V297" s="554"/>
    </row>
    <row r="298" spans="1:18" s="511" customFormat="1" ht="43.5" customHeight="1" thickBot="1">
      <c r="A298" s="544">
        <v>9265873849</v>
      </c>
      <c r="B298" s="544" t="s">
        <v>538</v>
      </c>
      <c r="C298" s="545" t="s">
        <v>452</v>
      </c>
      <c r="D298" s="549" t="s">
        <v>547</v>
      </c>
      <c r="E298" s="546"/>
      <c r="F298" s="546"/>
      <c r="G298" s="546"/>
      <c r="H298" s="547"/>
      <c r="I298" s="548" t="s">
        <v>453</v>
      </c>
      <c r="J298" s="549">
        <v>1</v>
      </c>
      <c r="K298" s="549">
        <v>1</v>
      </c>
      <c r="L298" s="550">
        <v>149857.56</v>
      </c>
      <c r="M298" s="555">
        <v>44749</v>
      </c>
      <c r="N298" s="555">
        <v>44755</v>
      </c>
      <c r="O298" s="555">
        <v>44994</v>
      </c>
      <c r="P298" s="542">
        <v>1</v>
      </c>
      <c r="Q298" s="553">
        <v>149857.57</v>
      </c>
      <c r="R298" s="551" t="s">
        <v>448</v>
      </c>
    </row>
    <row r="299" spans="1:18" s="511" customFormat="1" ht="45.75" customHeight="1" thickBot="1">
      <c r="A299" s="544">
        <v>9232539434</v>
      </c>
      <c r="B299" s="691" t="s">
        <v>548</v>
      </c>
      <c r="C299" s="545" t="s">
        <v>454</v>
      </c>
      <c r="D299" s="693" t="s">
        <v>551</v>
      </c>
      <c r="E299" s="546"/>
      <c r="F299" s="546"/>
      <c r="G299" s="546"/>
      <c r="H299" s="547"/>
      <c r="I299" s="548" t="s">
        <v>455</v>
      </c>
      <c r="J299" s="549">
        <v>1</v>
      </c>
      <c r="K299" s="549">
        <v>1</v>
      </c>
      <c r="L299" s="550">
        <v>135532.43</v>
      </c>
      <c r="M299" s="555">
        <v>44719</v>
      </c>
      <c r="N299" s="555">
        <v>44771</v>
      </c>
      <c r="O299" s="556">
        <v>45130</v>
      </c>
      <c r="P299" s="542">
        <v>0.08</v>
      </c>
      <c r="Q299" s="553">
        <v>0</v>
      </c>
      <c r="R299" s="551" t="s">
        <v>448</v>
      </c>
    </row>
    <row r="300" spans="1:18" s="511" customFormat="1" ht="50.25" customHeight="1" thickBot="1">
      <c r="A300" s="544" t="s">
        <v>456</v>
      </c>
      <c r="B300" s="692"/>
      <c r="C300" s="545" t="s">
        <v>457</v>
      </c>
      <c r="D300" s="694"/>
      <c r="E300" s="546"/>
      <c r="F300" s="546"/>
      <c r="G300" s="546"/>
      <c r="H300" s="547"/>
      <c r="I300" s="548" t="s">
        <v>458</v>
      </c>
      <c r="J300" s="549">
        <v>1</v>
      </c>
      <c r="K300" s="549">
        <v>1</v>
      </c>
      <c r="L300" s="550">
        <v>136157.69</v>
      </c>
      <c r="M300" s="555">
        <v>44719</v>
      </c>
      <c r="N300" s="556">
        <v>44771</v>
      </c>
      <c r="O300" s="557">
        <v>45130</v>
      </c>
      <c r="P300" s="542">
        <v>0.25</v>
      </c>
      <c r="Q300" s="553">
        <v>42472.02</v>
      </c>
      <c r="R300" s="551" t="s">
        <v>448</v>
      </c>
    </row>
    <row r="301" spans="1:18" s="511" customFormat="1" ht="54.75" customHeight="1" thickBot="1">
      <c r="A301" s="544" t="s">
        <v>459</v>
      </c>
      <c r="B301" s="544" t="s">
        <v>538</v>
      </c>
      <c r="C301" s="545" t="s">
        <v>460</v>
      </c>
      <c r="D301" s="549" t="s">
        <v>547</v>
      </c>
      <c r="E301" s="546"/>
      <c r="F301" s="546"/>
      <c r="G301" s="546"/>
      <c r="H301" s="547"/>
      <c r="I301" s="548" t="s">
        <v>461</v>
      </c>
      <c r="J301" s="549"/>
      <c r="K301" s="549"/>
      <c r="L301" s="550">
        <v>147468.91</v>
      </c>
      <c r="M301" s="541">
        <v>44543</v>
      </c>
      <c r="N301" s="541">
        <v>44575</v>
      </c>
      <c r="O301" s="541">
        <v>44939</v>
      </c>
      <c r="P301" s="542">
        <v>0.7</v>
      </c>
      <c r="Q301" s="553">
        <v>47526.47</v>
      </c>
      <c r="R301" s="551" t="s">
        <v>448</v>
      </c>
    </row>
    <row r="302" spans="1:18" s="511" customFormat="1" ht="54.75" customHeight="1" thickBot="1">
      <c r="A302" s="558" t="s">
        <v>462</v>
      </c>
      <c r="B302" s="558" t="s">
        <v>549</v>
      </c>
      <c r="C302" s="545" t="s">
        <v>463</v>
      </c>
      <c r="D302" s="549" t="s">
        <v>543</v>
      </c>
      <c r="E302" s="546"/>
      <c r="F302" s="546"/>
      <c r="G302" s="546"/>
      <c r="H302" s="546"/>
      <c r="I302" s="548" t="s">
        <v>464</v>
      </c>
      <c r="J302" s="549"/>
      <c r="K302" s="549"/>
      <c r="L302" s="559">
        <v>149174.45</v>
      </c>
      <c r="M302" s="541" t="s">
        <v>465</v>
      </c>
      <c r="N302" s="541">
        <v>44853</v>
      </c>
      <c r="O302" s="541">
        <v>44972</v>
      </c>
      <c r="P302" s="542">
        <v>0.3</v>
      </c>
      <c r="Q302" s="553">
        <v>52211.06</v>
      </c>
      <c r="R302" s="551" t="s">
        <v>448</v>
      </c>
    </row>
    <row r="303" spans="1:18" s="511" customFormat="1" ht="54.75" customHeight="1" thickBot="1">
      <c r="A303" s="558" t="s">
        <v>466</v>
      </c>
      <c r="B303" s="558" t="s">
        <v>550</v>
      </c>
      <c r="C303" s="545" t="s">
        <v>467</v>
      </c>
      <c r="D303" s="549" t="s">
        <v>547</v>
      </c>
      <c r="E303" s="546"/>
      <c r="F303" s="546"/>
      <c r="G303" s="546" t="s">
        <v>31</v>
      </c>
      <c r="H303" s="546"/>
      <c r="I303" s="548" t="s">
        <v>468</v>
      </c>
      <c r="J303" s="549">
        <v>25</v>
      </c>
      <c r="K303" s="549">
        <v>3</v>
      </c>
      <c r="L303" s="559">
        <v>608628.65</v>
      </c>
      <c r="M303" s="541">
        <v>44812</v>
      </c>
      <c r="N303" s="541">
        <v>44837</v>
      </c>
      <c r="O303" s="541">
        <v>45077</v>
      </c>
      <c r="P303" s="542">
        <v>0.2</v>
      </c>
      <c r="Q303" s="553"/>
      <c r="R303" s="551"/>
    </row>
    <row r="304" spans="1:18" s="511" customFormat="1" ht="54.75" customHeight="1" thickBot="1">
      <c r="A304" s="558"/>
      <c r="B304" s="558"/>
      <c r="C304" s="560"/>
      <c r="D304" s="560"/>
      <c r="E304" s="561"/>
      <c r="F304" s="561"/>
      <c r="G304" s="561"/>
      <c r="H304" s="562"/>
      <c r="I304" s="563"/>
      <c r="J304" s="564"/>
      <c r="K304" s="564"/>
      <c r="L304" s="559"/>
      <c r="M304" s="565"/>
      <c r="N304" s="565"/>
      <c r="O304" s="565"/>
      <c r="P304" s="566"/>
      <c r="Q304" s="567"/>
      <c r="R304" s="568"/>
    </row>
    <row r="305" spans="1:18" s="511" customFormat="1" ht="39" customHeight="1" thickBot="1">
      <c r="A305" s="866" t="s">
        <v>432</v>
      </c>
      <c r="B305" s="867"/>
      <c r="C305" s="868"/>
      <c r="D305" s="868"/>
      <c r="E305" s="868"/>
      <c r="F305" s="868"/>
      <c r="G305" s="868"/>
      <c r="H305" s="868"/>
      <c r="I305" s="868"/>
      <c r="J305" s="868"/>
      <c r="K305" s="869"/>
      <c r="L305" s="569">
        <f>SUM(L293:L303)</f>
        <v>5775639.030000001</v>
      </c>
      <c r="M305" s="570"/>
      <c r="N305" s="571"/>
      <c r="O305" s="572"/>
      <c r="P305" s="573"/>
      <c r="Q305" s="574"/>
      <c r="R305" s="573"/>
    </row>
    <row r="306" spans="3:18" s="511" customFormat="1" ht="15.75" customHeight="1">
      <c r="C306" s="575"/>
      <c r="D306" s="575"/>
      <c r="E306" s="576"/>
      <c r="F306" s="576"/>
      <c r="G306" s="576"/>
      <c r="H306" s="576"/>
      <c r="I306" s="577"/>
      <c r="J306" s="578"/>
      <c r="K306" s="578"/>
      <c r="L306" s="579"/>
      <c r="M306" s="573"/>
      <c r="N306" s="573"/>
      <c r="O306" s="580"/>
      <c r="P306" s="870"/>
      <c r="Q306" s="698"/>
      <c r="R306" s="698"/>
    </row>
    <row r="307" spans="1:18" s="511" customFormat="1" ht="15.75" customHeight="1">
      <c r="A307" s="581" t="s">
        <v>46</v>
      </c>
      <c r="B307" s="581"/>
      <c r="C307" s="582"/>
      <c r="D307" s="582"/>
      <c r="E307" s="581"/>
      <c r="F307" s="581"/>
      <c r="G307" s="581"/>
      <c r="H307" s="581"/>
      <c r="I307" s="577"/>
      <c r="J307" s="578"/>
      <c r="K307" s="578"/>
      <c r="L307" s="871"/>
      <c r="M307" s="698"/>
      <c r="N307" s="698"/>
      <c r="O307" s="698"/>
      <c r="P307" s="698"/>
      <c r="Q307" s="698"/>
      <c r="R307" s="698"/>
    </row>
    <row r="308" spans="1:18" s="511" customFormat="1" ht="15.75" customHeight="1">
      <c r="A308" s="583"/>
      <c r="B308" s="583"/>
      <c r="C308" s="584"/>
      <c r="D308" s="584"/>
      <c r="E308" s="583"/>
      <c r="F308" s="583"/>
      <c r="G308" s="583"/>
      <c r="H308" s="583"/>
      <c r="I308" s="577"/>
      <c r="J308" s="578"/>
      <c r="K308" s="578"/>
      <c r="L308" s="871"/>
      <c r="M308" s="698"/>
      <c r="N308" s="698"/>
      <c r="O308" s="698"/>
      <c r="P308" s="698"/>
      <c r="Q308" s="698"/>
      <c r="R308" s="698"/>
    </row>
    <row r="309" spans="1:17" s="511" customFormat="1" ht="12" customHeight="1">
      <c r="A309" s="585" t="s">
        <v>33</v>
      </c>
      <c r="B309" s="585"/>
      <c r="C309" s="584"/>
      <c r="D309" s="584"/>
      <c r="E309" s="584"/>
      <c r="F309" s="584"/>
      <c r="G309" s="584"/>
      <c r="H309" s="584"/>
      <c r="I309" s="586"/>
      <c r="L309" s="518"/>
      <c r="Q309" s="587"/>
    </row>
    <row r="310" spans="1:18" s="511" customFormat="1" ht="18" customHeight="1">
      <c r="A310" s="585" t="s">
        <v>34</v>
      </c>
      <c r="B310" s="585"/>
      <c r="C310" s="584"/>
      <c r="D310" s="584"/>
      <c r="E310" s="584"/>
      <c r="F310" s="584"/>
      <c r="G310" s="584"/>
      <c r="H310" s="584"/>
      <c r="I310" s="588"/>
      <c r="J310" s="589"/>
      <c r="K310" s="589"/>
      <c r="L310" s="874"/>
      <c r="M310" s="698"/>
      <c r="N310" s="589"/>
      <c r="O310" s="589"/>
      <c r="P310" s="589"/>
      <c r="Q310" s="590"/>
      <c r="R310" s="589"/>
    </row>
    <row r="311" spans="1:18" s="511" customFormat="1" ht="18" customHeight="1">
      <c r="A311" s="585" t="s">
        <v>469</v>
      </c>
      <c r="B311" s="585"/>
      <c r="C311" s="584"/>
      <c r="D311" s="584"/>
      <c r="E311" s="584"/>
      <c r="F311" s="584"/>
      <c r="G311" s="584"/>
      <c r="H311" s="584"/>
      <c r="I311" s="591"/>
      <c r="J311" s="589"/>
      <c r="K311" s="589"/>
      <c r="L311" s="592"/>
      <c r="M311" s="593"/>
      <c r="N311" s="589"/>
      <c r="O311" s="589"/>
      <c r="P311" s="592"/>
      <c r="Q311" s="590"/>
      <c r="R311" s="589"/>
    </row>
    <row r="312" spans="1:18" s="511" customFormat="1" ht="18.75" customHeight="1">
      <c r="A312" s="585" t="s">
        <v>36</v>
      </c>
      <c r="B312" s="585"/>
      <c r="C312" s="584"/>
      <c r="D312" s="584"/>
      <c r="E312" s="584"/>
      <c r="F312" s="584"/>
      <c r="G312" s="584"/>
      <c r="H312" s="584"/>
      <c r="I312" s="594"/>
      <c r="J312" s="594"/>
      <c r="K312" s="594"/>
      <c r="L312" s="594"/>
      <c r="M312" s="595"/>
      <c r="N312" s="594"/>
      <c r="O312" s="594"/>
      <c r="P312" s="594"/>
      <c r="Q312" s="594"/>
      <c r="R312" s="594"/>
    </row>
    <row r="313" spans="1:18" s="511" customFormat="1" ht="18.75" customHeight="1">
      <c r="A313" s="585" t="s">
        <v>37</v>
      </c>
      <c r="B313" s="585"/>
      <c r="C313" s="584"/>
      <c r="D313" s="584"/>
      <c r="E313" s="584"/>
      <c r="F313" s="584"/>
      <c r="G313" s="584"/>
      <c r="H313" s="584"/>
      <c r="I313" s="596"/>
      <c r="J313" s="594"/>
      <c r="K313" s="594"/>
      <c r="L313" s="592"/>
      <c r="M313" s="595"/>
      <c r="N313" s="594"/>
      <c r="O313" s="594"/>
      <c r="P313" s="594"/>
      <c r="Q313" s="594"/>
      <c r="R313" s="594"/>
    </row>
    <row r="314" spans="1:18" s="511" customFormat="1" ht="18" customHeight="1">
      <c r="A314" s="585" t="s">
        <v>38</v>
      </c>
      <c r="B314" s="585"/>
      <c r="C314" s="584"/>
      <c r="D314" s="584"/>
      <c r="E314" s="584"/>
      <c r="F314" s="584"/>
      <c r="G314" s="584"/>
      <c r="H314" s="584"/>
      <c r="I314" s="591"/>
      <c r="J314" s="589"/>
      <c r="K314" s="589"/>
      <c r="L314" s="597"/>
      <c r="M314" s="593"/>
      <c r="N314" s="589"/>
      <c r="O314" s="589"/>
      <c r="P314" s="589"/>
      <c r="Q314" s="590"/>
      <c r="R314" s="589"/>
    </row>
    <row r="315" spans="1:18" s="511" customFormat="1" ht="18" customHeight="1">
      <c r="A315" s="585" t="s">
        <v>39</v>
      </c>
      <c r="B315" s="585"/>
      <c r="C315" s="584"/>
      <c r="D315" s="584"/>
      <c r="E315" s="584"/>
      <c r="F315" s="584"/>
      <c r="G315" s="584"/>
      <c r="H315" s="584"/>
      <c r="I315" s="591"/>
      <c r="J315" s="589"/>
      <c r="K315" s="589"/>
      <c r="L315" s="597"/>
      <c r="M315" s="593"/>
      <c r="N315" s="589"/>
      <c r="O315" s="589"/>
      <c r="P315" s="589"/>
      <c r="Q315" s="590"/>
      <c r="R315" s="589"/>
    </row>
    <row r="316" spans="1:18" s="511" customFormat="1" ht="18" customHeight="1">
      <c r="A316" s="598" t="s">
        <v>40</v>
      </c>
      <c r="B316" s="598"/>
      <c r="C316" s="599"/>
      <c r="D316" s="599"/>
      <c r="E316" s="599"/>
      <c r="F316" s="599"/>
      <c r="G316" s="599"/>
      <c r="H316" s="599"/>
      <c r="I316" s="591"/>
      <c r="J316" s="589"/>
      <c r="K316" s="589"/>
      <c r="L316" s="597"/>
      <c r="M316" s="593"/>
      <c r="N316" s="589"/>
      <c r="O316" s="589"/>
      <c r="P316" s="589"/>
      <c r="Q316" s="590"/>
      <c r="R316" s="589"/>
    </row>
    <row r="317" spans="1:18" s="511" customFormat="1" ht="15.75" customHeight="1">
      <c r="A317" s="598" t="s">
        <v>41</v>
      </c>
      <c r="B317" s="598"/>
      <c r="C317" s="599"/>
      <c r="D317" s="599"/>
      <c r="E317" s="599"/>
      <c r="F317" s="599"/>
      <c r="G317" s="599"/>
      <c r="H317" s="599"/>
      <c r="I317" s="591"/>
      <c r="J317" s="589"/>
      <c r="K317" s="589"/>
      <c r="L317" s="597"/>
      <c r="M317" s="593"/>
      <c r="N317" s="589"/>
      <c r="O317" s="589"/>
      <c r="P317" s="589"/>
      <c r="Q317" s="590"/>
      <c r="R317" s="589"/>
    </row>
    <row r="318" spans="1:13" s="511" customFormat="1" ht="14.25" customHeight="1">
      <c r="A318" s="875" t="s">
        <v>470</v>
      </c>
      <c r="B318" s="875"/>
      <c r="C318" s="698"/>
      <c r="D318" s="698"/>
      <c r="E318" s="698"/>
      <c r="F318" s="598"/>
      <c r="G318" s="598"/>
      <c r="H318" s="600"/>
      <c r="L318" s="518"/>
      <c r="M318" s="593"/>
    </row>
    <row r="319" spans="1:9" s="511" customFormat="1" ht="21.75" customHeight="1">
      <c r="A319" s="875" t="s">
        <v>471</v>
      </c>
      <c r="B319" s="875"/>
      <c r="C319" s="698"/>
      <c r="D319" s="698"/>
      <c r="E319" s="698"/>
      <c r="F319" s="698"/>
      <c r="G319" s="698"/>
      <c r="H319" s="698"/>
      <c r="I319" s="698"/>
    </row>
    <row r="320" spans="1:2" s="511" customFormat="1" ht="17.25" customHeight="1">
      <c r="A320" s="598" t="s">
        <v>472</v>
      </c>
      <c r="B320" s="598"/>
    </row>
    <row r="321" spans="1:5" s="511" customFormat="1" ht="12" customHeight="1">
      <c r="A321" s="598"/>
      <c r="B321" s="598"/>
      <c r="E321" s="511" t="s">
        <v>473</v>
      </c>
    </row>
    <row r="323" spans="1:18" s="96" customFormat="1" ht="15.75" customHeight="1">
      <c r="A323" s="601" t="s">
        <v>474</v>
      </c>
      <c r="B323" s="601"/>
      <c r="C323" s="704" t="s">
        <v>475</v>
      </c>
      <c r="D323" s="704"/>
      <c r="E323" s="704"/>
      <c r="F323" s="704"/>
      <c r="G323" s="704"/>
      <c r="H323" s="704"/>
      <c r="I323" s="704"/>
      <c r="J323" s="704"/>
      <c r="K323" s="704"/>
      <c r="L323" s="704"/>
      <c r="M323" s="704"/>
      <c r="N323" s="704"/>
      <c r="O323" s="704"/>
      <c r="P323" s="704"/>
      <c r="Q323" s="704"/>
      <c r="R323" s="704"/>
    </row>
    <row r="324" spans="1:18" s="96" customFormat="1" ht="15.75" customHeight="1">
      <c r="A324" s="601"/>
      <c r="B324" s="601"/>
      <c r="C324" s="337"/>
      <c r="D324" s="337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37"/>
    </row>
    <row r="325" spans="1:18" ht="12" customHeight="1">
      <c r="A325" s="282" t="s">
        <v>476</v>
      </c>
      <c r="B325" s="282"/>
      <c r="C325" s="909" t="s">
        <v>477</v>
      </c>
      <c r="D325" s="909"/>
      <c r="E325" s="909"/>
      <c r="F325" s="909"/>
      <c r="G325" s="909"/>
      <c r="H325" s="909"/>
      <c r="I325" s="909"/>
      <c r="J325" s="909"/>
      <c r="K325" s="909"/>
      <c r="L325" s="909"/>
      <c r="M325" s="909"/>
      <c r="N325" s="909"/>
      <c r="O325" s="909"/>
      <c r="P325" s="909"/>
      <c r="Q325" s="909"/>
      <c r="R325" s="909"/>
    </row>
    <row r="326" ht="11.25" customHeight="1"/>
    <row r="327" spans="1:18" ht="20.25" customHeight="1">
      <c r="A327" s="872" t="s">
        <v>17</v>
      </c>
      <c r="B327" s="872" t="s">
        <v>508</v>
      </c>
      <c r="C327" s="872" t="s">
        <v>18</v>
      </c>
      <c r="D327" s="872" t="s">
        <v>509</v>
      </c>
      <c r="E327" s="876" t="s">
        <v>19</v>
      </c>
      <c r="F327" s="877"/>
      <c r="G327" s="877"/>
      <c r="H327" s="878"/>
      <c r="I327" s="872" t="s">
        <v>20</v>
      </c>
      <c r="J327" s="872" t="s">
        <v>21</v>
      </c>
      <c r="K327" s="872" t="s">
        <v>22</v>
      </c>
      <c r="L327" s="872" t="s">
        <v>12</v>
      </c>
      <c r="M327" s="872" t="s">
        <v>14</v>
      </c>
      <c r="N327" s="872" t="s">
        <v>23</v>
      </c>
      <c r="O327" s="872" t="s">
        <v>24</v>
      </c>
      <c r="P327" s="872" t="s">
        <v>13</v>
      </c>
      <c r="Q327" s="872" t="s">
        <v>25</v>
      </c>
      <c r="R327" s="872" t="s">
        <v>26</v>
      </c>
    </row>
    <row r="328" spans="1:18" ht="40.5" customHeight="1">
      <c r="A328" s="873"/>
      <c r="B328" s="873"/>
      <c r="C328" s="873"/>
      <c r="D328" s="873"/>
      <c r="E328" s="602" t="s">
        <v>27</v>
      </c>
      <c r="F328" s="602" t="s">
        <v>28</v>
      </c>
      <c r="G328" s="602" t="s">
        <v>29</v>
      </c>
      <c r="H328" s="602" t="s">
        <v>30</v>
      </c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</row>
    <row r="329" spans="1:18" ht="42" customHeight="1">
      <c r="A329" s="603" t="s">
        <v>478</v>
      </c>
      <c r="B329" s="663" t="s">
        <v>507</v>
      </c>
      <c r="C329" s="604" t="s">
        <v>479</v>
      </c>
      <c r="D329" s="672" t="s">
        <v>510</v>
      </c>
      <c r="E329" s="605"/>
      <c r="F329" s="605" t="s">
        <v>31</v>
      </c>
      <c r="G329" s="605"/>
      <c r="H329" s="605"/>
      <c r="I329" s="606" t="s">
        <v>480</v>
      </c>
      <c r="J329" s="607">
        <v>20</v>
      </c>
      <c r="K329" s="607">
        <v>2</v>
      </c>
      <c r="L329" s="608">
        <v>197099.32</v>
      </c>
      <c r="M329" s="609">
        <v>43647</v>
      </c>
      <c r="N329" s="609">
        <v>43822</v>
      </c>
      <c r="O329" s="609">
        <v>44102</v>
      </c>
      <c r="P329" s="610">
        <v>0.42</v>
      </c>
      <c r="Q329" s="286">
        <v>100637.63</v>
      </c>
      <c r="R329" s="607">
        <v>1</v>
      </c>
    </row>
    <row r="330" spans="1:18" ht="39" customHeight="1">
      <c r="A330" s="9" t="s">
        <v>481</v>
      </c>
      <c r="B330" s="9" t="s">
        <v>511</v>
      </c>
      <c r="C330" s="611" t="s">
        <v>482</v>
      </c>
      <c r="D330" s="605" t="s">
        <v>512</v>
      </c>
      <c r="E330" s="9"/>
      <c r="F330" s="88"/>
      <c r="G330" s="9" t="s">
        <v>31</v>
      </c>
      <c r="H330" s="88"/>
      <c r="I330" s="81" t="s">
        <v>483</v>
      </c>
      <c r="J330" s="88">
        <v>1</v>
      </c>
      <c r="K330" s="88">
        <v>1</v>
      </c>
      <c r="L330" s="86">
        <v>400515.9</v>
      </c>
      <c r="M330" s="415">
        <v>44316</v>
      </c>
      <c r="N330" s="415">
        <v>44378</v>
      </c>
      <c r="O330" s="612">
        <v>44897</v>
      </c>
      <c r="P330" s="23">
        <v>0.88</v>
      </c>
      <c r="Q330" s="173">
        <v>118568.99</v>
      </c>
      <c r="R330" s="613"/>
    </row>
    <row r="331" spans="1:18" ht="38.25" customHeight="1">
      <c r="A331" s="879" t="s">
        <v>484</v>
      </c>
      <c r="B331" s="881" t="s">
        <v>513</v>
      </c>
      <c r="C331" s="614" t="s">
        <v>485</v>
      </c>
      <c r="D331" s="883" t="s">
        <v>514</v>
      </c>
      <c r="E331" s="83"/>
      <c r="F331" s="82" t="s">
        <v>31</v>
      </c>
      <c r="G331" s="83"/>
      <c r="H331" s="82"/>
      <c r="I331" s="880" t="s">
        <v>486</v>
      </c>
      <c r="J331" s="880">
        <v>10</v>
      </c>
      <c r="K331" s="880">
        <v>2</v>
      </c>
      <c r="L331" s="79">
        <v>1064749.97</v>
      </c>
      <c r="M331" s="885">
        <v>44442</v>
      </c>
      <c r="N331" s="885">
        <v>44488</v>
      </c>
      <c r="O331" s="886">
        <v>44926</v>
      </c>
      <c r="P331" s="64">
        <v>0.95</v>
      </c>
      <c r="Q331" s="887">
        <v>1029288.23</v>
      </c>
      <c r="R331" s="888">
        <v>6</v>
      </c>
    </row>
    <row r="332" spans="1:18" ht="26.25" customHeight="1">
      <c r="A332" s="879"/>
      <c r="B332" s="882"/>
      <c r="C332" s="614" t="s">
        <v>438</v>
      </c>
      <c r="D332" s="884"/>
      <c r="E332" s="83"/>
      <c r="F332" s="82"/>
      <c r="G332" s="83"/>
      <c r="H332" s="82" t="s">
        <v>31</v>
      </c>
      <c r="I332" s="880"/>
      <c r="J332" s="880"/>
      <c r="K332" s="880"/>
      <c r="L332" s="79">
        <v>114749.56</v>
      </c>
      <c r="M332" s="885"/>
      <c r="N332" s="885"/>
      <c r="O332" s="886"/>
      <c r="P332" s="64">
        <v>1</v>
      </c>
      <c r="Q332" s="887"/>
      <c r="R332" s="888"/>
    </row>
    <row r="333" spans="1:18" ht="47.25" customHeight="1">
      <c r="A333" s="889" t="s">
        <v>487</v>
      </c>
      <c r="B333" s="731" t="s">
        <v>515</v>
      </c>
      <c r="C333" s="615" t="s">
        <v>488</v>
      </c>
      <c r="D333" s="905" t="s">
        <v>514</v>
      </c>
      <c r="E333" s="59"/>
      <c r="F333" s="53" t="s">
        <v>31</v>
      </c>
      <c r="G333" s="59"/>
      <c r="H333" s="53"/>
      <c r="I333" s="762" t="s">
        <v>489</v>
      </c>
      <c r="J333" s="762">
        <v>10</v>
      </c>
      <c r="K333" s="762">
        <v>7</v>
      </c>
      <c r="L333" s="58">
        <v>931489.37</v>
      </c>
      <c r="M333" s="885">
        <v>44459</v>
      </c>
      <c r="N333" s="886">
        <v>44515</v>
      </c>
      <c r="O333" s="886">
        <v>44904</v>
      </c>
      <c r="P333" s="64">
        <v>0.8</v>
      </c>
      <c r="Q333" s="887">
        <v>662146.82</v>
      </c>
      <c r="R333" s="888"/>
    </row>
    <row r="334" spans="1:18" ht="28.5" customHeight="1">
      <c r="A334" s="889"/>
      <c r="B334" s="732"/>
      <c r="C334" s="614" t="s">
        <v>438</v>
      </c>
      <c r="D334" s="906"/>
      <c r="E334" s="59"/>
      <c r="F334" s="53"/>
      <c r="G334" s="59"/>
      <c r="H334" s="53" t="s">
        <v>31</v>
      </c>
      <c r="I334" s="762"/>
      <c r="J334" s="762"/>
      <c r="K334" s="762"/>
      <c r="L334" s="58">
        <v>216148.22</v>
      </c>
      <c r="M334" s="885"/>
      <c r="N334" s="886"/>
      <c r="O334" s="886"/>
      <c r="P334" s="64">
        <v>0.7</v>
      </c>
      <c r="Q334" s="887"/>
      <c r="R334" s="888"/>
    </row>
    <row r="335" spans="1:18" ht="47.25" customHeight="1">
      <c r="A335" s="52" t="s">
        <v>490</v>
      </c>
      <c r="B335" s="52" t="s">
        <v>516</v>
      </c>
      <c r="C335" s="55" t="s">
        <v>491</v>
      </c>
      <c r="D335" s="53" t="s">
        <v>517</v>
      </c>
      <c r="E335" s="59"/>
      <c r="F335" s="53" t="s">
        <v>31</v>
      </c>
      <c r="G335" s="59"/>
      <c r="H335" s="53"/>
      <c r="I335" s="55" t="s">
        <v>492</v>
      </c>
      <c r="J335" s="53">
        <v>30</v>
      </c>
      <c r="K335" s="53">
        <v>17</v>
      </c>
      <c r="L335" s="58">
        <v>310595.68</v>
      </c>
      <c r="M335" s="408">
        <v>44495</v>
      </c>
      <c r="N335" s="463">
        <v>44613</v>
      </c>
      <c r="O335" s="463">
        <v>44910</v>
      </c>
      <c r="P335" s="616">
        <v>0.85</v>
      </c>
      <c r="Q335" s="617">
        <v>199039.84</v>
      </c>
      <c r="R335" s="53"/>
    </row>
    <row r="336" spans="1:18" ht="47.25" customHeight="1">
      <c r="A336" s="52" t="s">
        <v>493</v>
      </c>
      <c r="B336" s="52" t="s">
        <v>516</v>
      </c>
      <c r="C336" s="55" t="s">
        <v>494</v>
      </c>
      <c r="D336" s="53" t="s">
        <v>518</v>
      </c>
      <c r="E336" s="59"/>
      <c r="F336" s="53" t="s">
        <v>31</v>
      </c>
      <c r="G336" s="59"/>
      <c r="H336" s="53"/>
      <c r="I336" s="55" t="s">
        <v>495</v>
      </c>
      <c r="J336" s="53">
        <v>30</v>
      </c>
      <c r="K336" s="53">
        <v>17</v>
      </c>
      <c r="L336" s="58">
        <v>386061.06</v>
      </c>
      <c r="M336" s="408">
        <v>44495</v>
      </c>
      <c r="N336" s="463">
        <v>44629</v>
      </c>
      <c r="O336" s="463">
        <v>44898</v>
      </c>
      <c r="P336" s="616">
        <v>0.88</v>
      </c>
      <c r="Q336" s="210">
        <v>0</v>
      </c>
      <c r="R336" s="53"/>
    </row>
    <row r="337" spans="1:18" ht="72.75" customHeight="1">
      <c r="A337" s="52" t="s">
        <v>496</v>
      </c>
      <c r="B337" s="52" t="s">
        <v>519</v>
      </c>
      <c r="C337" s="55" t="s">
        <v>497</v>
      </c>
      <c r="D337" s="53" t="s">
        <v>520</v>
      </c>
      <c r="E337" s="59"/>
      <c r="F337" s="53" t="s">
        <v>31</v>
      </c>
      <c r="G337" s="59"/>
      <c r="H337" s="53"/>
      <c r="I337" s="55" t="s">
        <v>498</v>
      </c>
      <c r="J337" s="53">
        <v>10</v>
      </c>
      <c r="K337" s="53">
        <v>5</v>
      </c>
      <c r="L337" s="58">
        <v>1053905.73</v>
      </c>
      <c r="M337" s="408">
        <v>44573</v>
      </c>
      <c r="N337" s="463">
        <v>44732</v>
      </c>
      <c r="O337" s="463">
        <v>45181</v>
      </c>
      <c r="P337" s="64">
        <v>0.45</v>
      </c>
      <c r="Q337" s="210">
        <v>164679.47</v>
      </c>
      <c r="R337" s="53"/>
    </row>
    <row r="338" spans="1:18" ht="68.25" customHeight="1">
      <c r="A338" s="17" t="s">
        <v>499</v>
      </c>
      <c r="B338" s="17" t="s">
        <v>521</v>
      </c>
      <c r="C338" s="20" t="s">
        <v>500</v>
      </c>
      <c r="D338" s="18" t="s">
        <v>522</v>
      </c>
      <c r="E338" s="42"/>
      <c r="F338" s="18" t="s">
        <v>31</v>
      </c>
      <c r="G338" s="42"/>
      <c r="H338" s="18"/>
      <c r="I338" s="20" t="s">
        <v>501</v>
      </c>
      <c r="J338" s="18">
        <v>10</v>
      </c>
      <c r="K338" s="18">
        <v>5</v>
      </c>
      <c r="L338" s="24">
        <v>508435.4</v>
      </c>
      <c r="M338" s="415">
        <v>44672</v>
      </c>
      <c r="N338" s="612">
        <v>44755</v>
      </c>
      <c r="O338" s="612">
        <v>45024</v>
      </c>
      <c r="P338" s="23">
        <v>0.48</v>
      </c>
      <c r="Q338" s="173">
        <v>152530.62</v>
      </c>
      <c r="R338" s="18"/>
    </row>
    <row r="339" spans="1:18" ht="68.25" customHeight="1">
      <c r="A339" s="618" t="s">
        <v>502</v>
      </c>
      <c r="B339" s="618" t="s">
        <v>527</v>
      </c>
      <c r="C339" s="619" t="s">
        <v>503</v>
      </c>
      <c r="D339" s="621" t="s">
        <v>522</v>
      </c>
      <c r="E339" s="620"/>
      <c r="F339" s="18" t="s">
        <v>31</v>
      </c>
      <c r="G339" s="620"/>
      <c r="H339" s="621"/>
      <c r="I339" s="619" t="s">
        <v>504</v>
      </c>
      <c r="J339" s="621">
        <v>10</v>
      </c>
      <c r="K339" s="621">
        <v>5</v>
      </c>
      <c r="L339" s="622">
        <v>1548720.72</v>
      </c>
      <c r="M339" s="623">
        <v>44707</v>
      </c>
      <c r="N339" s="624">
        <v>44861</v>
      </c>
      <c r="O339" s="624">
        <v>45225</v>
      </c>
      <c r="P339" s="625">
        <v>0.05</v>
      </c>
      <c r="Q339" s="626">
        <v>0</v>
      </c>
      <c r="R339" s="621"/>
    </row>
    <row r="340" spans="1:18" ht="55.5" customHeight="1">
      <c r="A340" s="627" t="s">
        <v>505</v>
      </c>
      <c r="B340" s="627" t="s">
        <v>526</v>
      </c>
      <c r="C340" s="628" t="s">
        <v>506</v>
      </c>
      <c r="D340" s="630" t="s">
        <v>522</v>
      </c>
      <c r="E340" s="629"/>
      <c r="F340" s="630" t="s">
        <v>31</v>
      </c>
      <c r="G340" s="629"/>
      <c r="H340" s="630"/>
      <c r="I340" s="628" t="s">
        <v>0</v>
      </c>
      <c r="J340" s="630">
        <v>10</v>
      </c>
      <c r="K340" s="630">
        <v>5</v>
      </c>
      <c r="L340" s="631">
        <v>812451.55</v>
      </c>
      <c r="M340" s="412">
        <v>44702</v>
      </c>
      <c r="N340" s="632">
        <v>44858</v>
      </c>
      <c r="O340" s="632">
        <v>45097</v>
      </c>
      <c r="P340" s="625">
        <v>0.02</v>
      </c>
      <c r="Q340" s="633">
        <v>0</v>
      </c>
      <c r="R340" s="630"/>
    </row>
    <row r="341" spans="1:18" ht="55.5" customHeight="1">
      <c r="A341" s="627" t="s">
        <v>1</v>
      </c>
      <c r="B341" s="627" t="s">
        <v>525</v>
      </c>
      <c r="C341" s="628" t="s">
        <v>2</v>
      </c>
      <c r="D341" s="630" t="s">
        <v>522</v>
      </c>
      <c r="E341" s="629"/>
      <c r="F341" s="630" t="s">
        <v>31</v>
      </c>
      <c r="G341" s="629"/>
      <c r="H341" s="630"/>
      <c r="I341" s="628" t="s">
        <v>3</v>
      </c>
      <c r="J341" s="630">
        <v>10</v>
      </c>
      <c r="K341" s="630">
        <v>8</v>
      </c>
      <c r="L341" s="631">
        <v>1023689.01</v>
      </c>
      <c r="M341" s="412" t="s">
        <v>4</v>
      </c>
      <c r="N341" s="632">
        <v>44887</v>
      </c>
      <c r="O341" s="632">
        <v>45156</v>
      </c>
      <c r="P341" s="634">
        <v>0.02</v>
      </c>
      <c r="Q341" s="633">
        <v>0</v>
      </c>
      <c r="R341" s="630"/>
    </row>
    <row r="342" spans="1:18" ht="55.5" customHeight="1">
      <c r="A342" s="633" t="s">
        <v>5</v>
      </c>
      <c r="B342" s="633" t="s">
        <v>524</v>
      </c>
      <c r="C342" s="628" t="s">
        <v>6</v>
      </c>
      <c r="D342" s="630" t="s">
        <v>522</v>
      </c>
      <c r="E342" s="629"/>
      <c r="F342" s="630" t="s">
        <v>31</v>
      </c>
      <c r="G342" s="629"/>
      <c r="H342" s="630"/>
      <c r="I342" s="628" t="s">
        <v>7</v>
      </c>
      <c r="J342" s="630">
        <v>10</v>
      </c>
      <c r="K342" s="630">
        <v>5</v>
      </c>
      <c r="L342" s="631">
        <v>712274.3</v>
      </c>
      <c r="M342" s="412">
        <v>44700</v>
      </c>
      <c r="N342" s="632">
        <v>44879</v>
      </c>
      <c r="O342" s="632">
        <v>45243</v>
      </c>
      <c r="P342" s="634">
        <v>0</v>
      </c>
      <c r="Q342" s="633">
        <v>0</v>
      </c>
      <c r="R342" s="630"/>
    </row>
    <row r="343" spans="1:18" ht="55.5" customHeight="1">
      <c r="A343" s="635" t="s">
        <v>8</v>
      </c>
      <c r="B343" s="635" t="s">
        <v>523</v>
      </c>
      <c r="C343" s="628" t="s">
        <v>9</v>
      </c>
      <c r="D343" s="630" t="s">
        <v>522</v>
      </c>
      <c r="E343" s="629"/>
      <c r="F343" s="630" t="s">
        <v>31</v>
      </c>
      <c r="G343" s="629"/>
      <c r="H343" s="630"/>
      <c r="I343" s="628" t="s">
        <v>10</v>
      </c>
      <c r="J343" s="630">
        <v>10</v>
      </c>
      <c r="K343" s="630">
        <v>7</v>
      </c>
      <c r="L343" s="631">
        <v>2344536.6</v>
      </c>
      <c r="M343" s="412">
        <v>44704</v>
      </c>
      <c r="N343" s="632">
        <v>44881</v>
      </c>
      <c r="O343" s="632">
        <v>45245</v>
      </c>
      <c r="P343" s="634">
        <v>0</v>
      </c>
      <c r="Q343" s="633">
        <v>0</v>
      </c>
      <c r="R343" s="630"/>
    </row>
    <row r="344" spans="1:18" s="294" customFormat="1" ht="30" customHeight="1" thickBot="1">
      <c r="A344" s="890" t="s">
        <v>11</v>
      </c>
      <c r="B344" s="890"/>
      <c r="C344" s="890"/>
      <c r="D344" s="890"/>
      <c r="E344" s="890"/>
      <c r="F344" s="890"/>
      <c r="G344" s="890"/>
      <c r="H344" s="890"/>
      <c r="I344" s="890"/>
      <c r="J344" s="890"/>
      <c r="K344" s="890"/>
      <c r="L344" s="636">
        <f>SUM(L329:L343)</f>
        <v>11625422.39</v>
      </c>
      <c r="M344" s="637"/>
      <c r="N344" s="637"/>
      <c r="O344" s="637"/>
      <c r="P344" s="637"/>
      <c r="Q344" s="637"/>
      <c r="R344" s="637"/>
    </row>
    <row r="345" spans="1:18" s="34" customFormat="1" ht="23.25" customHeight="1">
      <c r="A345" s="638"/>
      <c r="B345" s="638"/>
      <c r="C345" s="639"/>
      <c r="D345" s="639"/>
      <c r="E345" s="639"/>
      <c r="F345" s="639"/>
      <c r="G345" s="639"/>
      <c r="H345" s="639"/>
      <c r="I345" s="640"/>
      <c r="J345" s="640"/>
      <c r="K345" s="640"/>
      <c r="L345" s="641"/>
      <c r="M345" s="637"/>
      <c r="N345" s="642"/>
      <c r="O345" s="891"/>
      <c r="P345" s="891"/>
      <c r="Q345" s="891"/>
      <c r="R345" s="891"/>
    </row>
    <row r="346" spans="1:18" s="34" customFormat="1" ht="15" customHeight="1">
      <c r="A346" s="60" t="s">
        <v>46</v>
      </c>
      <c r="B346" s="60"/>
      <c r="C346" s="643"/>
      <c r="D346" s="643"/>
      <c r="E346" s="60"/>
      <c r="F346" s="60"/>
      <c r="G346" s="60"/>
      <c r="H346" s="60"/>
      <c r="I346" s="640"/>
      <c r="J346" s="640"/>
      <c r="K346" s="640"/>
      <c r="L346" s="641"/>
      <c r="M346" s="892"/>
      <c r="N346" s="892"/>
      <c r="O346" s="892"/>
      <c r="P346" s="644"/>
      <c r="Q346" s="644"/>
      <c r="R346" s="644"/>
    </row>
    <row r="347" spans="1:18" s="34" customFormat="1" ht="12" customHeight="1">
      <c r="A347" s="44"/>
      <c r="B347" s="44"/>
      <c r="C347" s="645"/>
      <c r="D347" s="645"/>
      <c r="E347" s="44"/>
      <c r="F347" s="44"/>
      <c r="G347" s="44"/>
      <c r="H347" s="44"/>
      <c r="I347" s="332"/>
      <c r="J347" s="223"/>
      <c r="K347" s="223"/>
      <c r="L347" s="223"/>
      <c r="M347" s="893"/>
      <c r="N347" s="893"/>
      <c r="O347" s="893"/>
      <c r="P347" s="223"/>
      <c r="Q347" s="223"/>
      <c r="R347" s="223"/>
    </row>
    <row r="348" spans="1:18" s="34" customFormat="1" ht="12" customHeight="1">
      <c r="A348" s="267" t="s">
        <v>33</v>
      </c>
      <c r="B348" s="267"/>
      <c r="C348" s="437"/>
      <c r="D348" s="437"/>
      <c r="E348" s="437"/>
      <c r="F348" s="437"/>
      <c r="G348" s="437"/>
      <c r="H348" s="437"/>
      <c r="I348" s="332"/>
      <c r="J348" s="646"/>
      <c r="K348" s="647"/>
      <c r="L348" s="647"/>
      <c r="M348" s="894"/>
      <c r="N348" s="894"/>
      <c r="O348" s="894"/>
      <c r="P348" s="646"/>
      <c r="Q348" s="646"/>
      <c r="R348" s="646"/>
    </row>
    <row r="349" spans="1:18" s="34" customFormat="1" ht="12" customHeight="1">
      <c r="A349" s="267" t="s">
        <v>34</v>
      </c>
      <c r="B349" s="267"/>
      <c r="C349" s="437"/>
      <c r="D349" s="437"/>
      <c r="E349" s="437"/>
      <c r="F349" s="437"/>
      <c r="G349" s="437"/>
      <c r="H349" s="437"/>
      <c r="I349" s="648"/>
      <c r="J349" s="648"/>
      <c r="K349" s="895"/>
      <c r="L349" s="895"/>
      <c r="M349" s="895"/>
      <c r="N349" s="648"/>
      <c r="O349" s="648"/>
      <c r="P349" s="648"/>
      <c r="Q349" s="648"/>
      <c r="R349" s="648"/>
    </row>
    <row r="350" spans="1:18" s="34" customFormat="1" ht="12" customHeight="1">
      <c r="A350" s="267" t="s">
        <v>223</v>
      </c>
      <c r="B350" s="267"/>
      <c r="C350" s="437"/>
      <c r="D350" s="437"/>
      <c r="E350" s="437"/>
      <c r="F350" s="437"/>
      <c r="G350" s="437"/>
      <c r="H350" s="437"/>
      <c r="I350" s="648"/>
      <c r="J350" s="648"/>
      <c r="K350" s="648"/>
      <c r="L350" s="649"/>
      <c r="M350" s="648"/>
      <c r="N350" s="648"/>
      <c r="O350" s="648"/>
      <c r="P350" s="648"/>
      <c r="Q350" s="648"/>
      <c r="R350" s="648"/>
    </row>
    <row r="351" spans="1:18" s="34" customFormat="1" ht="12" customHeight="1">
      <c r="A351" s="267" t="s">
        <v>36</v>
      </c>
      <c r="B351" s="267"/>
      <c r="C351" s="437"/>
      <c r="D351" s="437"/>
      <c r="E351" s="437"/>
      <c r="F351" s="437"/>
      <c r="G351" s="437"/>
      <c r="H351" s="437"/>
      <c r="I351" s="648"/>
      <c r="J351" s="648"/>
      <c r="K351" s="648"/>
      <c r="L351" s="648"/>
      <c r="M351" s="650"/>
      <c r="N351" s="648"/>
      <c r="O351" s="648"/>
      <c r="P351" s="648"/>
      <c r="Q351" s="648"/>
      <c r="R351" s="648"/>
    </row>
    <row r="352" spans="1:18" s="34" customFormat="1" ht="12" customHeight="1">
      <c r="A352" s="267" t="s">
        <v>37</v>
      </c>
      <c r="B352" s="267"/>
      <c r="C352" s="437"/>
      <c r="D352" s="437"/>
      <c r="E352" s="437"/>
      <c r="F352" s="437"/>
      <c r="G352" s="437"/>
      <c r="H352" s="437"/>
      <c r="I352" s="648"/>
      <c r="J352" s="648"/>
      <c r="K352" s="648"/>
      <c r="L352" s="648"/>
      <c r="M352" s="648"/>
      <c r="N352" s="648"/>
      <c r="O352" s="648"/>
      <c r="P352" s="648"/>
      <c r="Q352" s="648"/>
      <c r="R352" s="648"/>
    </row>
    <row r="353" spans="1:18" s="34" customFormat="1" ht="12" customHeight="1">
      <c r="A353" s="267" t="s">
        <v>38</v>
      </c>
      <c r="B353" s="267"/>
      <c r="C353" s="437"/>
      <c r="D353" s="437"/>
      <c r="E353" s="437"/>
      <c r="F353" s="437"/>
      <c r="G353" s="437"/>
      <c r="H353" s="437"/>
      <c r="I353" s="648"/>
      <c r="J353" s="648"/>
      <c r="K353" s="648"/>
      <c r="L353" s="648"/>
      <c r="M353" s="648"/>
      <c r="N353" s="648"/>
      <c r="O353" s="648"/>
      <c r="P353" s="648"/>
      <c r="Q353" s="648"/>
      <c r="R353" s="648"/>
    </row>
    <row r="354" spans="1:18" ht="12" customHeight="1">
      <c r="A354" s="267" t="s">
        <v>39</v>
      </c>
      <c r="B354" s="267"/>
      <c r="C354" s="437"/>
      <c r="D354" s="437"/>
      <c r="E354" s="437"/>
      <c r="F354" s="437"/>
      <c r="G354" s="437"/>
      <c r="H354" s="437"/>
      <c r="I354" s="648"/>
      <c r="J354" s="648"/>
      <c r="K354" s="648"/>
      <c r="L354" s="648"/>
      <c r="M354" s="648"/>
      <c r="N354" s="648"/>
      <c r="O354" s="648"/>
      <c r="P354" s="648"/>
      <c r="Q354" s="648"/>
      <c r="R354" s="648"/>
    </row>
    <row r="355" spans="1:18" ht="12" customHeight="1">
      <c r="A355" s="265" t="s">
        <v>40</v>
      </c>
      <c r="B355" s="265"/>
      <c r="C355" s="442"/>
      <c r="D355" s="442"/>
      <c r="E355" s="442"/>
      <c r="F355" s="442"/>
      <c r="G355" s="442"/>
      <c r="H355" s="442"/>
      <c r="I355" s="648"/>
      <c r="J355" s="648"/>
      <c r="K355" s="648"/>
      <c r="L355" s="648"/>
      <c r="M355" s="648"/>
      <c r="N355" s="648"/>
      <c r="O355" s="648"/>
      <c r="P355" s="648"/>
      <c r="Q355" s="648"/>
      <c r="R355" s="648"/>
    </row>
    <row r="356" spans="1:18" ht="12" customHeight="1">
      <c r="A356" s="265" t="s">
        <v>41</v>
      </c>
      <c r="B356" s="265"/>
      <c r="C356" s="442"/>
      <c r="D356" s="442"/>
      <c r="E356" s="442"/>
      <c r="F356" s="442"/>
      <c r="G356" s="442"/>
      <c r="H356" s="442"/>
      <c r="I356" s="648"/>
      <c r="J356" s="648"/>
      <c r="K356" s="648"/>
      <c r="L356" s="648"/>
      <c r="M356" s="648"/>
      <c r="N356" s="648"/>
      <c r="O356" s="648"/>
      <c r="P356" s="648"/>
      <c r="Q356" s="648"/>
      <c r="R356" s="648"/>
    </row>
    <row r="357" spans="1:8" ht="12" customHeight="1">
      <c r="A357" s="265" t="s">
        <v>278</v>
      </c>
      <c r="B357" s="265"/>
      <c r="C357" s="442"/>
      <c r="D357" s="442"/>
      <c r="E357" s="265"/>
      <c r="F357" s="265"/>
      <c r="G357" s="265"/>
      <c r="H357" s="651"/>
    </row>
  </sheetData>
  <sheetProtection selectLockedCells="1" selectUnlockedCells="1"/>
  <mergeCells count="470">
    <mergeCell ref="B258:B263"/>
    <mergeCell ref="D258:D263"/>
    <mergeCell ref="B267:B271"/>
    <mergeCell ref="D267:D271"/>
    <mergeCell ref="B265:B266"/>
    <mergeCell ref="D265:D266"/>
    <mergeCell ref="B327:B328"/>
    <mergeCell ref="D327:D328"/>
    <mergeCell ref="C325:R325"/>
    <mergeCell ref="J327:J328"/>
    <mergeCell ref="K327:K328"/>
    <mergeCell ref="L327:L328"/>
    <mergeCell ref="B205:B206"/>
    <mergeCell ref="D205:D206"/>
    <mergeCell ref="B238:B239"/>
    <mergeCell ref="D238:D239"/>
    <mergeCell ref="C236:R236"/>
    <mergeCell ref="J238:J239"/>
    <mergeCell ref="K238:K239"/>
    <mergeCell ref="L238:L239"/>
    <mergeCell ref="M238:M239"/>
    <mergeCell ref="N238:N239"/>
    <mergeCell ref="D123:D124"/>
    <mergeCell ref="D125:D126"/>
    <mergeCell ref="B149:B150"/>
    <mergeCell ref="D149:D150"/>
    <mergeCell ref="A138:C138"/>
    <mergeCell ref="A149:A150"/>
    <mergeCell ref="C149:C150"/>
    <mergeCell ref="B118:B120"/>
    <mergeCell ref="B121:B122"/>
    <mergeCell ref="D112:D113"/>
    <mergeCell ref="D114:D115"/>
    <mergeCell ref="D116:D117"/>
    <mergeCell ref="D118:D120"/>
    <mergeCell ref="D121:D122"/>
    <mergeCell ref="B59:B60"/>
    <mergeCell ref="D59:D60"/>
    <mergeCell ref="D53:D54"/>
    <mergeCell ref="B112:B113"/>
    <mergeCell ref="B114:B115"/>
    <mergeCell ref="A101:E101"/>
    <mergeCell ref="A104:F104"/>
    <mergeCell ref="C108:Q108"/>
    <mergeCell ref="C110:Q110"/>
    <mergeCell ref="A87:K87"/>
    <mergeCell ref="M347:O347"/>
    <mergeCell ref="M348:O348"/>
    <mergeCell ref="K349:M349"/>
    <mergeCell ref="B8:B9"/>
    <mergeCell ref="B26:B27"/>
    <mergeCell ref="D26:D27"/>
    <mergeCell ref="D8:D9"/>
    <mergeCell ref="B53:B54"/>
    <mergeCell ref="O333:O334"/>
    <mergeCell ref="Q333:Q334"/>
    <mergeCell ref="R333:R334"/>
    <mergeCell ref="A344:K344"/>
    <mergeCell ref="O345:R345"/>
    <mergeCell ref="M346:O346"/>
    <mergeCell ref="B333:B334"/>
    <mergeCell ref="D333:D334"/>
    <mergeCell ref="A333:A334"/>
    <mergeCell ref="I333:I334"/>
    <mergeCell ref="J333:J334"/>
    <mergeCell ref="K333:K334"/>
    <mergeCell ref="M333:M334"/>
    <mergeCell ref="N333:N334"/>
    <mergeCell ref="D331:D332"/>
    <mergeCell ref="M331:M332"/>
    <mergeCell ref="N331:N332"/>
    <mergeCell ref="O331:O332"/>
    <mergeCell ref="Q331:Q332"/>
    <mergeCell ref="R331:R332"/>
    <mergeCell ref="I327:I328"/>
    <mergeCell ref="O327:O328"/>
    <mergeCell ref="P327:P328"/>
    <mergeCell ref="Q327:Q328"/>
    <mergeCell ref="R327:R328"/>
    <mergeCell ref="A331:A332"/>
    <mergeCell ref="I331:I332"/>
    <mergeCell ref="J331:J332"/>
    <mergeCell ref="K331:K332"/>
    <mergeCell ref="B331:B332"/>
    <mergeCell ref="L308:R308"/>
    <mergeCell ref="M327:M328"/>
    <mergeCell ref="N327:N328"/>
    <mergeCell ref="L310:M310"/>
    <mergeCell ref="A318:E318"/>
    <mergeCell ref="A319:I319"/>
    <mergeCell ref="C323:R323"/>
    <mergeCell ref="A327:A328"/>
    <mergeCell ref="C327:C328"/>
    <mergeCell ref="E327:H327"/>
    <mergeCell ref="O293:O294"/>
    <mergeCell ref="Q293:Q294"/>
    <mergeCell ref="R293:R294"/>
    <mergeCell ref="A305:K305"/>
    <mergeCell ref="P306:R306"/>
    <mergeCell ref="L307:R307"/>
    <mergeCell ref="B293:B294"/>
    <mergeCell ref="D293:D294"/>
    <mergeCell ref="O291:O292"/>
    <mergeCell ref="P291:P292"/>
    <mergeCell ref="Q291:Q292"/>
    <mergeCell ref="R291:R292"/>
    <mergeCell ref="A293:A294"/>
    <mergeCell ref="I293:I294"/>
    <mergeCell ref="J293:J294"/>
    <mergeCell ref="K293:K294"/>
    <mergeCell ref="M293:M294"/>
    <mergeCell ref="N293:N294"/>
    <mergeCell ref="D291:D292"/>
    <mergeCell ref="J291:J292"/>
    <mergeCell ref="K291:K292"/>
    <mergeCell ref="L291:L292"/>
    <mergeCell ref="M291:M292"/>
    <mergeCell ref="N291:N292"/>
    <mergeCell ref="J244:J245"/>
    <mergeCell ref="M244:M245"/>
    <mergeCell ref="N244:N245"/>
    <mergeCell ref="O244:O245"/>
    <mergeCell ref="R244:R245"/>
    <mergeCell ref="A291:A292"/>
    <mergeCell ref="C291:C292"/>
    <mergeCell ref="E291:H291"/>
    <mergeCell ref="I291:I292"/>
    <mergeCell ref="B291:B292"/>
    <mergeCell ref="A244:A245"/>
    <mergeCell ref="E244:E245"/>
    <mergeCell ref="F244:F245"/>
    <mergeCell ref="G244:G245"/>
    <mergeCell ref="H244:H245"/>
    <mergeCell ref="I244:I245"/>
    <mergeCell ref="J241:J242"/>
    <mergeCell ref="K241:K242"/>
    <mergeCell ref="M241:M242"/>
    <mergeCell ref="N241:N242"/>
    <mergeCell ref="O241:O242"/>
    <mergeCell ref="R241:R242"/>
    <mergeCell ref="A241:A242"/>
    <mergeCell ref="E241:E242"/>
    <mergeCell ref="F241:F242"/>
    <mergeCell ref="G241:G242"/>
    <mergeCell ref="H241:H242"/>
    <mergeCell ref="I241:I242"/>
    <mergeCell ref="C234:R234"/>
    <mergeCell ref="A238:A239"/>
    <mergeCell ref="C238:C239"/>
    <mergeCell ref="E238:H238"/>
    <mergeCell ref="I238:I239"/>
    <mergeCell ref="O238:O239"/>
    <mergeCell ref="P238:P239"/>
    <mergeCell ref="Q238:Q239"/>
    <mergeCell ref="R238:R239"/>
    <mergeCell ref="O218:R218"/>
    <mergeCell ref="O219:R219"/>
    <mergeCell ref="J220:R220"/>
    <mergeCell ref="L221:O221"/>
    <mergeCell ref="M223:P224"/>
    <mergeCell ref="A231:H231"/>
    <mergeCell ref="P205:P206"/>
    <mergeCell ref="J213:J214"/>
    <mergeCell ref="K213:K214"/>
    <mergeCell ref="M213:M214"/>
    <mergeCell ref="J215:J216"/>
    <mergeCell ref="K215:K216"/>
    <mergeCell ref="J211:J212"/>
    <mergeCell ref="K211:K212"/>
    <mergeCell ref="M211:M212"/>
    <mergeCell ref="M205:M206"/>
    <mergeCell ref="N205:N206"/>
    <mergeCell ref="O205:O206"/>
    <mergeCell ref="A203:R203"/>
    <mergeCell ref="A205:A206"/>
    <mergeCell ref="C205:C206"/>
    <mergeCell ref="E205:H205"/>
    <mergeCell ref="I205:I206"/>
    <mergeCell ref="J205:J206"/>
    <mergeCell ref="K205:K206"/>
    <mergeCell ref="L205:L206"/>
    <mergeCell ref="Q205:Q206"/>
    <mergeCell ref="R205:R206"/>
    <mergeCell ref="O185:R185"/>
    <mergeCell ref="J186:R186"/>
    <mergeCell ref="A196:H196"/>
    <mergeCell ref="A198:R198"/>
    <mergeCell ref="A199:R199"/>
    <mergeCell ref="A201:R201"/>
    <mergeCell ref="A184:K184"/>
    <mergeCell ref="M180:M181"/>
    <mergeCell ref="N180:N181"/>
    <mergeCell ref="O180:O181"/>
    <mergeCell ref="P180:P181"/>
    <mergeCell ref="B180:B181"/>
    <mergeCell ref="D180:D181"/>
    <mergeCell ref="I180:I181"/>
    <mergeCell ref="L180:L181"/>
    <mergeCell ref="O159:R159"/>
    <mergeCell ref="O160:R160"/>
    <mergeCell ref="J161:R161"/>
    <mergeCell ref="A174:R174"/>
    <mergeCell ref="Q180:Q181"/>
    <mergeCell ref="R180:R181"/>
    <mergeCell ref="D151:D152"/>
    <mergeCell ref="H151:H152"/>
    <mergeCell ref="I151:I152"/>
    <mergeCell ref="J151:J152"/>
    <mergeCell ref="K151:K152"/>
    <mergeCell ref="J180:J181"/>
    <mergeCell ref="K180:K181"/>
    <mergeCell ref="K149:K150"/>
    <mergeCell ref="L149:L150"/>
    <mergeCell ref="M149:M150"/>
    <mergeCell ref="N149:N150"/>
    <mergeCell ref="O149:O150"/>
    <mergeCell ref="A151:A152"/>
    <mergeCell ref="E151:E152"/>
    <mergeCell ref="F151:F152"/>
    <mergeCell ref="G151:G152"/>
    <mergeCell ref="B151:B152"/>
    <mergeCell ref="E149:H149"/>
    <mergeCell ref="I149:I150"/>
    <mergeCell ref="I139:N139"/>
    <mergeCell ref="A141:C141"/>
    <mergeCell ref="C145:R145"/>
    <mergeCell ref="P149:P150"/>
    <mergeCell ref="Q149:Q150"/>
    <mergeCell ref="R149:R150"/>
    <mergeCell ref="C147:R147"/>
    <mergeCell ref="J149:J150"/>
    <mergeCell ref="A135:C135"/>
    <mergeCell ref="N135:R135"/>
    <mergeCell ref="N125:N126"/>
    <mergeCell ref="O125:O126"/>
    <mergeCell ref="P125:P126"/>
    <mergeCell ref="Q125:Q126"/>
    <mergeCell ref="B125:B126"/>
    <mergeCell ref="J125:J126"/>
    <mergeCell ref="K125:K126"/>
    <mergeCell ref="M125:M126"/>
    <mergeCell ref="R125:R126"/>
    <mergeCell ref="A130:K130"/>
    <mergeCell ref="O132:R132"/>
    <mergeCell ref="A125:A126"/>
    <mergeCell ref="E125:E126"/>
    <mergeCell ref="F125:F126"/>
    <mergeCell ref="G125:G126"/>
    <mergeCell ref="H125:H126"/>
    <mergeCell ref="I125:I126"/>
    <mergeCell ref="J123:J124"/>
    <mergeCell ref="N123:N124"/>
    <mergeCell ref="O123:O124"/>
    <mergeCell ref="K123:K124"/>
    <mergeCell ref="M123:M124"/>
    <mergeCell ref="R123:R124"/>
    <mergeCell ref="Q121:Q122"/>
    <mergeCell ref="P123:P124"/>
    <mergeCell ref="Q123:Q124"/>
    <mergeCell ref="R121:R122"/>
    <mergeCell ref="A123:A124"/>
    <mergeCell ref="E123:E124"/>
    <mergeCell ref="F123:F124"/>
    <mergeCell ref="G123:G124"/>
    <mergeCell ref="H123:H124"/>
    <mergeCell ref="I123:I124"/>
    <mergeCell ref="J121:J122"/>
    <mergeCell ref="K121:K122"/>
    <mergeCell ref="M121:M122"/>
    <mergeCell ref="N121:N122"/>
    <mergeCell ref="O121:O122"/>
    <mergeCell ref="P121:P122"/>
    <mergeCell ref="A121:A122"/>
    <mergeCell ref="E121:E122"/>
    <mergeCell ref="F121:F122"/>
    <mergeCell ref="G121:G122"/>
    <mergeCell ref="H121:H122"/>
    <mergeCell ref="I121:I122"/>
    <mergeCell ref="M118:M120"/>
    <mergeCell ref="N118:N120"/>
    <mergeCell ref="O118:O120"/>
    <mergeCell ref="P118:P120"/>
    <mergeCell ref="Q118:Q120"/>
    <mergeCell ref="R118:R120"/>
    <mergeCell ref="Q116:Q117"/>
    <mergeCell ref="R116:R117"/>
    <mergeCell ref="A118:A120"/>
    <mergeCell ref="E118:E120"/>
    <mergeCell ref="F118:F120"/>
    <mergeCell ref="G118:G120"/>
    <mergeCell ref="H118:H120"/>
    <mergeCell ref="I118:I120"/>
    <mergeCell ref="J118:J120"/>
    <mergeCell ref="K118:K120"/>
    <mergeCell ref="J116:J117"/>
    <mergeCell ref="K116:K117"/>
    <mergeCell ref="M116:M117"/>
    <mergeCell ref="N116:N117"/>
    <mergeCell ref="O116:O117"/>
    <mergeCell ref="P116:P117"/>
    <mergeCell ref="A116:A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Q112:Q113"/>
    <mergeCell ref="R112:R113"/>
    <mergeCell ref="A114:A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M112:M113"/>
    <mergeCell ref="N112:N113"/>
    <mergeCell ref="O112:O113"/>
    <mergeCell ref="P112:P113"/>
    <mergeCell ref="G78:G79"/>
    <mergeCell ref="A112:A113"/>
    <mergeCell ref="C112:C113"/>
    <mergeCell ref="E112:H112"/>
    <mergeCell ref="I112:I113"/>
    <mergeCell ref="J112:J113"/>
    <mergeCell ref="A92:C92"/>
    <mergeCell ref="J64:J65"/>
    <mergeCell ref="A100:C100"/>
    <mergeCell ref="M78:M79"/>
    <mergeCell ref="H78:H79"/>
    <mergeCell ref="I78:I79"/>
    <mergeCell ref="B78:B79"/>
    <mergeCell ref="D78:D79"/>
    <mergeCell ref="A78:A79"/>
    <mergeCell ref="C78:C79"/>
    <mergeCell ref="E78:E79"/>
    <mergeCell ref="D64:D65"/>
    <mergeCell ref="O64:O65"/>
    <mergeCell ref="Q64:Q65"/>
    <mergeCell ref="R64:R65"/>
    <mergeCell ref="J78:J79"/>
    <mergeCell ref="K78:K79"/>
    <mergeCell ref="R78:R79"/>
    <mergeCell ref="N78:N79"/>
    <mergeCell ref="O78:O79"/>
    <mergeCell ref="Q78:Q79"/>
    <mergeCell ref="Q59:Q60"/>
    <mergeCell ref="R59:R60"/>
    <mergeCell ref="K64:K65"/>
    <mergeCell ref="M64:M65"/>
    <mergeCell ref="N64:N65"/>
    <mergeCell ref="A64:A65"/>
    <mergeCell ref="E64:E65"/>
    <mergeCell ref="G64:G65"/>
    <mergeCell ref="I64:I65"/>
    <mergeCell ref="B64:B65"/>
    <mergeCell ref="P53:P54"/>
    <mergeCell ref="Q53:Q54"/>
    <mergeCell ref="R53:R54"/>
    <mergeCell ref="A59:A60"/>
    <mergeCell ref="E59:E60"/>
    <mergeCell ref="I59:I60"/>
    <mergeCell ref="J59:J60"/>
    <mergeCell ref="K59:K60"/>
    <mergeCell ref="N59:N60"/>
    <mergeCell ref="O59:O60"/>
    <mergeCell ref="A53:A54"/>
    <mergeCell ref="C53:C54"/>
    <mergeCell ref="E53:H53"/>
    <mergeCell ref="I53:I54"/>
    <mergeCell ref="N53:N54"/>
    <mergeCell ref="O53:O54"/>
    <mergeCell ref="A47:R47"/>
    <mergeCell ref="O37:R37"/>
    <mergeCell ref="E44:J44"/>
    <mergeCell ref="A36:K36"/>
    <mergeCell ref="K33:K34"/>
    <mergeCell ref="R33:R34"/>
    <mergeCell ref="M33:M34"/>
    <mergeCell ref="B32:B34"/>
    <mergeCell ref="D32:D34"/>
    <mergeCell ref="R8:R9"/>
    <mergeCell ref="P8:P9"/>
    <mergeCell ref="L8:L9"/>
    <mergeCell ref="N33:N34"/>
    <mergeCell ref="O33:O34"/>
    <mergeCell ref="Q33:Q34"/>
    <mergeCell ref="A26:A27"/>
    <mergeCell ref="A33:A34"/>
    <mergeCell ref="I33:I34"/>
    <mergeCell ref="J33:J34"/>
    <mergeCell ref="A1:R1"/>
    <mergeCell ref="A2:R2"/>
    <mergeCell ref="Q8:Q9"/>
    <mergeCell ref="C4:R4"/>
    <mergeCell ref="C6:R6"/>
    <mergeCell ref="K8:K9"/>
    <mergeCell ref="M8:M9"/>
    <mergeCell ref="N8:N9"/>
    <mergeCell ref="O8:O9"/>
    <mergeCell ref="A8:A9"/>
    <mergeCell ref="C8:C9"/>
    <mergeCell ref="I8:I9"/>
    <mergeCell ref="J8:J9"/>
    <mergeCell ref="E8:H8"/>
    <mergeCell ref="E45:I45"/>
    <mergeCell ref="Q26:Q27"/>
    <mergeCell ref="R26:R27"/>
    <mergeCell ref="J26:J27"/>
    <mergeCell ref="O26:O27"/>
    <mergeCell ref="I26:I27"/>
    <mergeCell ref="K26:K27"/>
    <mergeCell ref="M26:M27"/>
    <mergeCell ref="N26:N27"/>
    <mergeCell ref="E43:J43"/>
    <mergeCell ref="B211:B212"/>
    <mergeCell ref="D211:D212"/>
    <mergeCell ref="B213:B214"/>
    <mergeCell ref="A158:K158"/>
    <mergeCell ref="C176:R176"/>
    <mergeCell ref="C178:R178"/>
    <mergeCell ref="A180:A181"/>
    <mergeCell ref="C180:C181"/>
    <mergeCell ref="E180:H180"/>
    <mergeCell ref="D213:D214"/>
    <mergeCell ref="B21:B25"/>
    <mergeCell ref="D21:D25"/>
    <mergeCell ref="B116:B117"/>
    <mergeCell ref="B123:B124"/>
    <mergeCell ref="C49:R49"/>
    <mergeCell ref="C51:R51"/>
    <mergeCell ref="J53:J54"/>
    <mergeCell ref="K53:K54"/>
    <mergeCell ref="L53:L54"/>
    <mergeCell ref="M53:M54"/>
    <mergeCell ref="B215:B216"/>
    <mergeCell ref="D215:D216"/>
    <mergeCell ref="B299:B300"/>
    <mergeCell ref="D299:D300"/>
    <mergeCell ref="A217:K217"/>
    <mergeCell ref="K244:K245"/>
    <mergeCell ref="A272:K272"/>
    <mergeCell ref="C287:R287"/>
    <mergeCell ref="C289:R289"/>
    <mergeCell ref="G251:G252"/>
    <mergeCell ref="H251:H252"/>
    <mergeCell ref="I251:I252"/>
    <mergeCell ref="A251:A252"/>
    <mergeCell ref="B251:B252"/>
    <mergeCell ref="D251:D252"/>
    <mergeCell ref="E251:E252"/>
    <mergeCell ref="O251:O252"/>
    <mergeCell ref="Q251:Q252"/>
    <mergeCell ref="R251:R252"/>
    <mergeCell ref="B240:B250"/>
    <mergeCell ref="D240:D250"/>
    <mergeCell ref="J251:J252"/>
    <mergeCell ref="K251:K252"/>
    <mergeCell ref="M251:M252"/>
    <mergeCell ref="N251:N252"/>
    <mergeCell ref="F251:F252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31" max="16" man="1"/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2022-12-14T09:26:35Z</cp:lastPrinted>
  <dcterms:created xsi:type="dcterms:W3CDTF">2020-07-01T09:19:47Z</dcterms:created>
  <dcterms:modified xsi:type="dcterms:W3CDTF">2023-11-22T12:44:20Z</dcterms:modified>
  <cp:category/>
  <cp:version/>
  <cp:contentType/>
  <cp:contentStatus/>
</cp:coreProperties>
</file>