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PLET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<sst xmlns="http://schemas.openxmlformats.org/spreadsheetml/2006/main" count="876" uniqueCount="477">
  <si>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</si>
  <si>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</si>
  <si>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</si>
  <si>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</si>
  <si>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</si>
  <si>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</si>
  <si>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</si>
  <si>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</si>
  <si>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</si>
  <si>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</si>
  <si>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</si>
  <si>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</si>
  <si>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</si>
  <si>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</si>
  <si>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</si>
  <si>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>DATA COLLAUDO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</si>
  <si>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</si>
  <si>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</si>
  <si>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</si>
  <si>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</si>
  <si>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7069750E3F</t>
  </si>
  <si>
    <t>4028/2015 - Manutenzione straordinaria diffusa circ. 1-10 - Anno 2015 - Lotto 1</t>
  </si>
  <si>
    <t>X</t>
  </si>
  <si>
    <t>IMEG s.r.l.</t>
  </si>
  <si>
    <t>ULTERIORI OPERE art. 106 c.  1B  D.lgs 50/2016</t>
  </si>
  <si>
    <t>4391/2016 - Recupero, riqualificazione funzionale e manutenzione fabbricati circoscrizionali circ. 1-10 - Anno 2016</t>
  </si>
  <si>
    <t>F.lli FERRARA srl</t>
  </si>
  <si>
    <t>COOPERATIVA ARCHITETTI COSTRUTTORI Soc. Coop.</t>
  </si>
  <si>
    <t>73468024CD</t>
  </si>
  <si>
    <t xml:space="preserve">4390/2016 - Recupero, riqualificazione funzionale e manutenzione straordinaria fabbricati municipali circ. 1-10 </t>
  </si>
  <si>
    <t>IMPERO COSTRUZIONI srl</t>
  </si>
  <si>
    <t>74232893DF</t>
  </si>
  <si>
    <t>4515/2017 - Lavori di recupero, riqualificazione funzionale e manutenzione diffusa edifici varie circ.- Anno 2017 Lotto I</t>
  </si>
  <si>
    <t>I.C.F.A. srl</t>
  </si>
  <si>
    <t>7477101AEE</t>
  </si>
  <si>
    <t>4571/2017 - Recupero, riqualificazione funzionale demolizione e bonifica amianto in edifici municipali - Lotto II</t>
  </si>
  <si>
    <t>ESSE A3</t>
  </si>
  <si>
    <t>EDILTRE srl</t>
  </si>
  <si>
    <t>760350961E</t>
  </si>
  <si>
    <t>4514/2017 - Recupero, riqualificazione funzionale e manutenzione edifici comunali 2017 - Fabbricati municipali - Lotto I</t>
  </si>
  <si>
    <t>ABE srl</t>
  </si>
  <si>
    <t>78208788B0</t>
  </si>
  <si>
    <t>4567/2018 - Edifici municipali PON METRO TO.2.1.2.B</t>
  </si>
  <si>
    <t>QUINTINO COSTRUZIONI GENERALI spa</t>
  </si>
  <si>
    <t>784069495E</t>
  </si>
  <si>
    <t>4662 /2018 - Manutenzione edifici comunali circ.li, Sedi Polizia Municipale e VV.F. - Anno 2018</t>
  </si>
  <si>
    <t>A.T.S. COSTRUZIONI GENERALI srl</t>
  </si>
  <si>
    <t>7603514A3D</t>
  </si>
  <si>
    <t>4443 /2017 - Recupero, riqualificazione funz.le e manutenzione edifici comunali 2017 - Manutenzione sed Polizia Municipale, Caserme e Commissariati - Lotto II</t>
  </si>
  <si>
    <t>ZARA APPALTI srl</t>
  </si>
  <si>
    <t>8090753C94</t>
  </si>
  <si>
    <t>4640/2020 - Manutenzione ordinaria edifici comunali anno 2020 - Lotto 2</t>
  </si>
  <si>
    <t>CUDIA IMPIANTI srl</t>
  </si>
  <si>
    <t>8090778139</t>
  </si>
  <si>
    <t>4640/2020 - Manutenzione ordinaria edifici comunali anno 2020 - Lotto 4</t>
  </si>
  <si>
    <t>TOTALE SERVIZIO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</si>
  <si>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</si>
  <si>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</si>
  <si>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</si>
  <si>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</si>
  <si>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</si>
  <si>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</si>
  <si>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</si>
  <si>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</si>
  <si>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</si>
  <si>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4640/2020 - Manutenzione ordinaria edifici comunali anno 2020 - Lotto 1</t>
  </si>
  <si>
    <t>ULTERIORI OPERE art. 106 c. 1B-2 e 7  D.lgs 50/2016</t>
  </si>
  <si>
    <t>80903911DC</t>
  </si>
  <si>
    <t>GIMA s.a.s. di Mangiaracina A. &amp; C.</t>
  </si>
  <si>
    <t>8090767823</t>
  </si>
  <si>
    <t>4640/2020 - Manutenzione ordinaria edifici comunali anno 2020 - Lotto 3</t>
  </si>
  <si>
    <t>RP. IMPIANTI di Ressia Piero</t>
  </si>
  <si>
    <t>8090792CC3</t>
  </si>
  <si>
    <t>4640/2020 - Manutenzione ordinaria edifici comunali anno 2020 - Lotto 5</t>
  </si>
  <si>
    <t>SE.MA. COSTRUZIONI srl</t>
  </si>
  <si>
    <t>7442845DFB9</t>
  </si>
  <si>
    <t>4489/2017 - Manutenzione straordinaria edifici di interesse culturale. Interventi di conservazione e messa a norma Anno 2017</t>
  </si>
  <si>
    <t>EFFE4 S.r.l.</t>
  </si>
  <si>
    <t>ULTERIORI OPERE D.lgs. 50/2016, art 106 - comma 1/b</t>
  </si>
  <si>
    <t>795786806C</t>
  </si>
  <si>
    <t>4720/2019 - Manutenzione ordinaria annuale monumenti, fontane monumentali ed opere d'arte contemporanea per l'anno 2019</t>
  </si>
  <si>
    <t>CONSORZIO SAN LUCA PER LA CULTURA, L'ARTE ED IL RESTAURO</t>
  </si>
  <si>
    <t>81705517FA</t>
  </si>
  <si>
    <t>4646/2020 - Manutenzione ordinaria edifici di interesse culturale anno 2020. Lotto 1</t>
  </si>
  <si>
    <t>817060655E</t>
  </si>
  <si>
    <t>4646/2020 - Manutenzione ordinaria edifici di interesse culturale anno 2020. Lotto 2</t>
  </si>
  <si>
    <t>LAVORINCORSO S.r.l.</t>
  </si>
  <si>
    <t>778949811A</t>
  </si>
  <si>
    <t>4423/2017 - Quartieri Militari Juvarriani- opere di restauro delle facciate zona Esedra</t>
  </si>
  <si>
    <t>LARES - LAVORI DI RESTAURO S.r.l.</t>
  </si>
  <si>
    <t>ZD22C960C9</t>
  </si>
  <si>
    <t>Manutenzione ordinaria e messa in sicurezza degli edifici del Borgo Medievale per l'anno 2020</t>
  </si>
  <si>
    <t>IMPREGES S.r.l.</t>
  </si>
  <si>
    <t>10: AFFIDAMENTO DIRETTO</t>
  </si>
  <si>
    <t>DERVIT spa</t>
  </si>
  <si>
    <t>9</t>
  </si>
  <si>
    <t>83110417FE</t>
  </si>
  <si>
    <t>4709/2019 - Lavori di recupero funzionale, adeguamento impianti, messa a norma ex Asilo P. Isabella (Via Verolengo) per attività socio-culturali</t>
  </si>
  <si>
    <t>PERIODO SITUAZIONE LAVORI : A TUTTO IL 31 DICEMBRE  2020</t>
  </si>
  <si>
    <t>6</t>
  </si>
  <si>
    <t>ULTERIORI OPERE 2 D.lgs. 50/2016, art 106 - comma 1/b</t>
  </si>
  <si>
    <t>ULTERIORI OPERE 3 D.lgs. 50/2016, art 106 - comma 1/b</t>
  </si>
  <si>
    <t>11: ANTICIPAZIONE 30% IMPORTO CONTRATTUALE</t>
  </si>
  <si>
    <t>3  6       7  8</t>
  </si>
  <si>
    <t>6  7</t>
  </si>
  <si>
    <t>6  7  8</t>
  </si>
  <si>
    <t>LEGENDA NOTE:</t>
  </si>
  <si>
    <t xml:space="preserve">                                                                                                                                   Servizio:  INFRASTRUTTURE PER IL COMMERCIO E LO SPORT           </t>
  </si>
  <si>
    <t>Area: 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</si>
  <si>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</si>
  <si>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31 DICEMBRE  2020</t>
  </si>
  <si>
    <t>N.                    OFFERTE AMMESSE</t>
  </si>
  <si>
    <t>7286557F</t>
  </si>
  <si>
    <t>4216/2016- Manutenzione straordinaria Stadio Olimpico</t>
  </si>
  <si>
    <t>MANUTENZIONI S.R.L.</t>
  </si>
  <si>
    <t>30</t>
  </si>
  <si>
    <t>11</t>
  </si>
  <si>
    <t>26/06/2018</t>
  </si>
  <si>
    <t>18/12/18</t>
  </si>
  <si>
    <t>30/09/20</t>
  </si>
  <si>
    <t>10.12.2020</t>
  </si>
  <si>
    <t>VARIANTE art. 149 C.1 D.Lgs. 50/2016</t>
  </si>
  <si>
    <t>ULTERIORI OPERE art. 106 C.1 lett. B D.Lgs. 50/2016</t>
  </si>
  <si>
    <t>738628398</t>
  </si>
  <si>
    <t>4568/2017 - M.S. impianti centralizzati e natatori - Interventi specifici</t>
  </si>
  <si>
    <t>CONSORZIO STABILE MARR</t>
  </si>
  <si>
    <t>36</t>
  </si>
  <si>
    <t>23/05/2018</t>
  </si>
  <si>
    <t xml:space="preserve"> 09/01/19</t>
  </si>
  <si>
    <t>10/12/20</t>
  </si>
  <si>
    <t>7449395B37</t>
  </si>
  <si>
    <t>4217/2017 - M.S. Stadio Olimpico</t>
  </si>
  <si>
    <t>C.S. COSTRUZIONI s.r.l.</t>
  </si>
  <si>
    <t>15</t>
  </si>
  <si>
    <t>19/09/2018</t>
  </si>
  <si>
    <t>04/04/19</t>
  </si>
  <si>
    <t>01/12/20</t>
  </si>
  <si>
    <t>7441692681</t>
  </si>
  <si>
    <t>4157/2017 - Manutenzione diffusa impianti sportivi circoscrizionali</t>
  </si>
  <si>
    <t>BKMM di Beshay Atef</t>
  </si>
  <si>
    <t>10</t>
  </si>
  <si>
    <t>12/09/2018</t>
  </si>
  <si>
    <t>01/04/19</t>
  </si>
  <si>
    <t>22/10/20</t>
  </si>
  <si>
    <t>09.12.2020</t>
  </si>
  <si>
    <t>7464720F47</t>
  </si>
  <si>
    <t>4214/2017 - Manutenzione Straordinaria Mercati rionali anno 2017</t>
  </si>
  <si>
    <t>SOC.COOP.AG. VALLI UNITE DEL CANAVESE</t>
  </si>
  <si>
    <t>21</t>
  </si>
  <si>
    <t>13.10.2020</t>
  </si>
  <si>
    <t>18.11.2020</t>
  </si>
  <si>
    <t>13.09.2021</t>
  </si>
  <si>
    <t>7542475744</t>
  </si>
  <si>
    <t>4633/2020- Manutenzione Ordinaria Mercati</t>
  </si>
  <si>
    <t>F.LLI D'AMBROSIO</t>
  </si>
  <si>
    <t>09/12/2019</t>
  </si>
  <si>
    <t>21/01/20</t>
  </si>
  <si>
    <t>31/12/20</t>
  </si>
  <si>
    <t>7796867231</t>
  </si>
  <si>
    <t>4674/2018 - Manutenzione Impianti Sportivi - Interventi specifici</t>
  </si>
  <si>
    <t>AGROGREEN s.r.l.</t>
  </si>
  <si>
    <t>41</t>
  </si>
  <si>
    <t>10/09/2019</t>
  </si>
  <si>
    <t>09/01/20</t>
  </si>
  <si>
    <t>805650021F</t>
  </si>
  <si>
    <t>4635/2020 -Manutenzione Ordinaria Impianti sportivi centralizzati e natatori</t>
  </si>
  <si>
    <t>EDILTERMICA IORIO</t>
  </si>
  <si>
    <t>19</t>
  </si>
  <si>
    <t>03/02/20</t>
  </si>
  <si>
    <t>20/02/20</t>
  </si>
  <si>
    <t>4637/2020 - Manutenzione Ordinaria Impainti Tecnologici nelle piscine</t>
  </si>
  <si>
    <t>CULLIGAN ITALIANA SPA</t>
  </si>
  <si>
    <t>1</t>
  </si>
  <si>
    <t>07/02/2020</t>
  </si>
  <si>
    <t>25/05/20</t>
  </si>
  <si>
    <t>80330098BA</t>
  </si>
  <si>
    <t>4647/2018 - Manutenzione Straordinaria Mercati anno 2018</t>
  </si>
  <si>
    <t>PORTALUPI CARLO IMPRESA S.P.A.</t>
  </si>
  <si>
    <t>17</t>
  </si>
  <si>
    <t>11/06/2020</t>
  </si>
  <si>
    <t>11/06/2021</t>
  </si>
  <si>
    <t>3332703C09</t>
  </si>
  <si>
    <t>4613/2019 - Manutenzione Straordinaria Mercati anno 2019</t>
  </si>
  <si>
    <t>ICOSE S.p.A.</t>
  </si>
  <si>
    <t>10.07.2020</t>
  </si>
  <si>
    <t>13.11.2020</t>
  </si>
  <si>
    <t>08.09.2021</t>
  </si>
  <si>
    <t>12</t>
  </si>
  <si>
    <t>817198682D</t>
  </si>
  <si>
    <t>4480/2019 - Manutenzione Straordinaria Impianti sportivi - Interventi specifici</t>
  </si>
  <si>
    <t>BUILDING &amp; DESIGN 2008 SRL</t>
  </si>
  <si>
    <t>16</t>
  </si>
  <si>
    <t>18/12/20</t>
  </si>
  <si>
    <t>18.12.2021</t>
  </si>
  <si>
    <t>3: LAVORI SOSPESI PER RAGIONI TECNICHE</t>
  </si>
  <si>
    <t>10: TRATTATIVA DIRETTA MEPA</t>
  </si>
  <si>
    <t>11: IN CORSO RISOLUZIONE CONTRATTUALE</t>
  </si>
  <si>
    <t>12: SOSPENSIONE PARZIALE</t>
  </si>
  <si>
    <t>13: SUBENTRATA ALLA DITTA "CAFFU' COSTRUZIONI GENERALI" PER RISOLUZIONE CONTRATTUALE</t>
  </si>
  <si>
    <t>14: CONSEGNA LAVORI MA NON CONCRETO INIZIO DEGLI STESSI</t>
  </si>
  <si>
    <t>15: TRATTASI DI MERO ERRORE RISPETTO A QUANTO DICHIARATO NEL MESE PRECEDENTE</t>
  </si>
  <si>
    <t>PERIODO SITUAZIONE LAVORI : A TUTTO IL 31 DICEMBRE 2020</t>
  </si>
  <si>
    <t>AVANZAMENTO  TOTALE</t>
  </si>
  <si>
    <t>100%</t>
  </si>
  <si>
    <t>4031/2016 - Demolizione e bonifica amianto edificio in Torino, via Pio VII n. 65</t>
  </si>
  <si>
    <t>ISO 2002 S.r.l.</t>
  </si>
  <si>
    <t>55%</t>
  </si>
  <si>
    <t>69128139BE</t>
  </si>
  <si>
    <t xml:space="preserve">4032/2016 - Demolizione e bonifica amianto edificio sito in Torino via Osoppo 51
</t>
  </si>
  <si>
    <t>PELLICANO VERDE s.p.a.</t>
  </si>
  <si>
    <t>3  6</t>
  </si>
  <si>
    <t>VARIANTE art. 106 C. 1 LETTERA C  D.lgs. 50/2016</t>
  </si>
  <si>
    <t xml:space="preserve">4220/2017 Manutenzione Straordinaria diffusa per messa a norma e riqualificazione enewrgetica stabili del Patrimonio residenziale comunale </t>
  </si>
  <si>
    <t>M.G. COSTRUZIONI EDILI s.r.l.</t>
  </si>
  <si>
    <t>65,6%</t>
  </si>
  <si>
    <t>7561791B54</t>
  </si>
  <si>
    <t>4222/2017 - Manutenzione strutture residenziali e ricovero per anziani</t>
  </si>
  <si>
    <t>NUOVA SISTEM s.r.l.</t>
  </si>
  <si>
    <t>9,21%</t>
  </si>
  <si>
    <t>75618403C6</t>
  </si>
  <si>
    <t>4221 - Manutenzione strutture assistenza, beneficenza pubblica e servizi diversi alla persona</t>
  </si>
  <si>
    <t>EDILNORD s.r.l.</t>
  </si>
  <si>
    <t>28,2%</t>
  </si>
  <si>
    <t>819674257A</t>
  </si>
  <si>
    <t>Manutenzione Ordinaria anno 2020 nei fabbricati in carico alla Direzione Servizi Sociali</t>
  </si>
  <si>
    <t>F.LLI IORIO s.r.l.</t>
  </si>
  <si>
    <t>27,77%</t>
  </si>
  <si>
    <t>81971706AC</t>
  </si>
  <si>
    <t>Manutenzione Ordinaria  su stabili del patrimonio comunale e residenziale - anno 2020</t>
  </si>
  <si>
    <t>CUDIA IMPIANTI di Cudia Francesco</t>
  </si>
  <si>
    <t>79%</t>
  </si>
  <si>
    <t xml:space="preserve">23287,92
</t>
  </si>
  <si>
    <t>8233920DB9</t>
  </si>
  <si>
    <t>Manutenzione Ordinaria  Campi Nomadi ed emergenza freddo - Anno 2020</t>
  </si>
  <si>
    <t>SELVA Mercurio s.r.l.</t>
  </si>
  <si>
    <t>77%</t>
  </si>
  <si>
    <t xml:space="preserve"> 4561 Realizzazione Nuove Residenze Temporanee per l'inclusione Sociale in Via Vagnone 15 - (Pon Metro 2014-2020-To.4.1.1.A) </t>
  </si>
  <si>
    <t>M.I.T. srl</t>
  </si>
  <si>
    <t>0,28%</t>
  </si>
  <si>
    <t>10: RESCISSIONE CONTRATTO IN CORSO</t>
  </si>
  <si>
    <t>11: SOSPENSIONE PARZIALE</t>
  </si>
  <si>
    <t>12: IN ATTESA DI RIAGGIUDICAZIONE A SEGUITO DI RESCISSIONE</t>
  </si>
  <si>
    <t>13: LAVORI SOSPESI EMERGENZA SANITARIA CORONAVIRUS</t>
  </si>
  <si>
    <t>Area: EDILIZIA ABITATIVA PUBBLICA E PER IL SOCIALE</t>
  </si>
  <si>
    <t>DIVISIONE AMBIENTE, VERDE E PROTEZIONE CIVILE</t>
  </si>
  <si>
    <t>C.F. 00514490010</t>
  </si>
  <si>
    <t>Area: VERDE</t>
  </si>
  <si>
    <t>VARIANTE art. 106 c.1 lett. c) D.lgs. 50/16</t>
  </si>
  <si>
    <t>OPERE SUPPLEMENTARI art. 106 c.1 lett. b) D.lgs. 50/16</t>
  </si>
  <si>
    <t>75227100AE</t>
  </si>
  <si>
    <t xml:space="preserve">4438/2018 - AXTO Parco Dora Spina 3 - Lotto Valdocco Nord Sub B </t>
  </si>
  <si>
    <t>R.T.I CO.GE.FA S.P.A /INJECTOSOND ITALIA SRL /BITUX SPA costituita in: Soc. Consortile PARCO DORA S.c.a.r.l.</t>
  </si>
  <si>
    <t xml:space="preserve">4426/2017 - PON METRO - Realizzazione Green Belt-Ciclopista Parco Dora/Pellerina/Collegno </t>
  </si>
  <si>
    <t>VIGLIETTI ANTONIO &amp; FIGLIO SRL</t>
  </si>
  <si>
    <t>10   6   3</t>
  </si>
  <si>
    <t>7320986CC1</t>
  </si>
  <si>
    <t>4198/2017 - Interventi straodinari del Verde Pubblico</t>
  </si>
  <si>
    <t>HABITAT &amp; HOUSE SRL</t>
  </si>
  <si>
    <t>80357617C0</t>
  </si>
  <si>
    <t>4507/2018 - Interventi Straordinari riqualificazione aree gioco in loc. Via Revello</t>
  </si>
  <si>
    <t>AGROGREEN SRL</t>
  </si>
  <si>
    <t>82386637C7</t>
  </si>
  <si>
    <t>4304/2019 - Interventi Straordinari verde pubblico</t>
  </si>
  <si>
    <t>F &amp; D COSTRUZIONI di PERELLA FEDERICO &amp; C. S.a.s.</t>
  </si>
  <si>
    <t>0:LAVORI SOSPESI PER EMERGENZA SANITRIA CORONAVIRUS</t>
  </si>
  <si>
    <t>PER EMERGENZA SANITARIA CORONAVIRUS</t>
  </si>
  <si>
    <t>10: ANTICIPAZIONE</t>
  </si>
  <si>
    <t>DIVISIONE INFRASTRUTTURE E MOBILITA'</t>
  </si>
  <si>
    <t xml:space="preserve">                       C.F. 00514490010</t>
  </si>
  <si>
    <t>Servizio:   SUOLO E PARCHEGGI</t>
  </si>
  <si>
    <t>68258272A2</t>
  </si>
  <si>
    <t>4127/2016 - Interventi straordinari di manutenzione del suolo pubblico - bilancio 2016 - Lotto 1</t>
  </si>
  <si>
    <t>NEW GROUP INFRASTRUTTURE s.r.l.</t>
  </si>
  <si>
    <t>ULTERIORI OPERE ai sensi dell'art. 106, comma 1, lett. b), e comma 7 del D.Lgs. 50/2016 e s.m.i.</t>
  </si>
  <si>
    <t>68258884F8</t>
  </si>
  <si>
    <t>4459/2016 - Interventi Straordinari di manutenzione straordinaria bilancio 2016 - Lotto Nord</t>
  </si>
  <si>
    <t xml:space="preserve">BORIO GIACOMO S.R.L. </t>
  </si>
  <si>
    <t>04/052020</t>
  </si>
  <si>
    <t>BRESCIANI ASFALTI S.R.L.</t>
  </si>
  <si>
    <t>ULTERIORI OPERE ai sensi dell’art. 63 comma 5 del D.L.vo 50/2016 e s.m.i.</t>
  </si>
  <si>
    <t>Interventi Straordinari sulle pavimentazioni delle vie, strade e piazze della Città bilancio 2017 - Lotto 1</t>
  </si>
  <si>
    <t>ITALVERDE S.R.L.</t>
  </si>
  <si>
    <t>7404632F9D</t>
  </si>
  <si>
    <t>Interventi Straordinari sulle pavimentazioni delle vie, strade e piazze della Città bilancio 2017 - Lotto 2A</t>
  </si>
  <si>
    <t>I.C.F.A. SRL</t>
  </si>
  <si>
    <t>ULTERIORI OPERE ai sensi dell’art. 63 comma 1 lett.b) e c.7  del D.L.vo 50/2016 e s.m.i.</t>
  </si>
  <si>
    <t>PREVE COSTRUZIONI SPA</t>
  </si>
  <si>
    <t>Interventi Straordinari sulle pavimentazioni delle vie, strade e piazze della Città bilancio 2017 - Lotto 2B</t>
  </si>
  <si>
    <t>I.C.E.F. SRL</t>
  </si>
  <si>
    <t>8011108F71</t>
  </si>
  <si>
    <t>Manutenzione Straordinaria – DL CRESCITA – Interventi per abbattimento barriere architettoniche</t>
  </si>
  <si>
    <t>IMPRESA PIAZZA s.r.l.</t>
  </si>
  <si>
    <t>Interventi Straordinari sulle pavimentazioni delle vie, strade e piazze della Città bilancio 2017 - Lotto 8A</t>
  </si>
  <si>
    <t>BORIO GIACOMO S.R.L.</t>
  </si>
  <si>
    <t>MASSUCCO COSTRUZIONI S.R.L.</t>
  </si>
  <si>
    <t>805822841C</t>
  </si>
  <si>
    <t>Interventi per la Sicurezza della Circolazione Ciclistica Cittadina – Collegamento: viale Certosa – piazza Bernini</t>
  </si>
  <si>
    <t>SOVESA s.r.l.</t>
  </si>
  <si>
    <t>7982135A2C</t>
  </si>
  <si>
    <t>Manutenzione Straordinaria Piste Ciclabili - bilancio 2018</t>
  </si>
  <si>
    <t>AGRIGARDEN S.R.L.</t>
  </si>
  <si>
    <t>7982427B23</t>
  </si>
  <si>
    <t>Adeguamento Barriere Architettoniche su spazio pubblico - bilancio 2018</t>
  </si>
  <si>
    <t>BERSISA GIUSEPPE S.A.S.</t>
  </si>
  <si>
    <t>777620468A</t>
  </si>
  <si>
    <t>Interventi Straordinari sulle pavimentazioni delle vie, strade e piazze della Città bilancio 2018 - Lotto 1</t>
  </si>
  <si>
    <t>777633851F</t>
  </si>
  <si>
    <t>Interventi Straordinari sulle pavimentazioni delle vie, strade e piazze della Città bilancio 2018 - Lotto 3</t>
  </si>
  <si>
    <t>NOVARA REALSTRADE s.r.l.</t>
  </si>
  <si>
    <t>Interventi Straordinari sulle pavimentazioni delle vie, strade e piazze della Città bilancio 2018 - Lotto 4</t>
  </si>
  <si>
    <t>BITUX S.P.A.</t>
  </si>
  <si>
    <t>77763406C5</t>
  </si>
  <si>
    <t>Interventi Straordinari sulle pavimentazioni delle vie, strade e piazze della Città bilancio 2018 - Lotto 5</t>
  </si>
  <si>
    <t>Interventi Straordinari sulle pavimentazioni delle vie, strade e piazze della Città bilancio 2018 - Lotto 11 - Magazzino Comunale</t>
  </si>
  <si>
    <t>ICEF S.R.L.</t>
  </si>
  <si>
    <t>801584006E</t>
  </si>
  <si>
    <t>Manutenzione ordinaria suolo pubblico - Bilancio 2020 - Lotto 1</t>
  </si>
  <si>
    <t>VITTONE SCAVI S.R.L.</t>
  </si>
  <si>
    <t>ULTERIORI OPERE ai sensi dell'art. 63, comma 5 del D.Lgs. 50/2016 e s.m.i.</t>
  </si>
  <si>
    <t>Manutenzione ordinaria suolo pubblico - Bilancio 2020 - Lotto 5</t>
  </si>
  <si>
    <t>BETONSCAVI S.R.L.</t>
  </si>
  <si>
    <t>801604271E</t>
  </si>
  <si>
    <t>Manutenzione ordinaria suolo pubblico - Bilancio 2020  - Lotto 8A</t>
  </si>
  <si>
    <t>Manutenzione ordinaria suolo pubblico - Bilancio 2020 - Lotto 4</t>
  </si>
  <si>
    <t>I.E.F. LEONARDO SRL</t>
  </si>
  <si>
    <t>ULTERIORI OPERE art. 63 c.5 D.lgs.50/2016</t>
  </si>
  <si>
    <t>7776388E5F</t>
  </si>
  <si>
    <t>Interventi Straordinari sulle pavimentazini delle vie, strade e piazze della Città bilancio 2018 - Lotto 10 - Materiale Lapideo</t>
  </si>
  <si>
    <t>Interventi Straordinari sulle pavimentazioni delle vie, strade e piazze della Città bilancio 2018 - Lotto 7</t>
  </si>
  <si>
    <t>COMAS SRL</t>
  </si>
  <si>
    <t>8015951C04</t>
  </si>
  <si>
    <t>Manutenzione ordinaria suolo pubblico - Bilancio 2020  - Lotto 3</t>
  </si>
  <si>
    <t>COFAST SOC. COOPERATIVA</t>
  </si>
  <si>
    <t>Ulteriori operer ai sensi art. 63 comma 5 D. Lgs 50/2016</t>
  </si>
  <si>
    <t>8016028B8F</t>
  </si>
  <si>
    <t>Manutenzione Ordinaria Suolo - Bilancio 2020 - LOTTO 6</t>
  </si>
  <si>
    <t>CAMMARATA ESCAVAZIONI di CAMMARATA MARCO</t>
  </si>
  <si>
    <t>Ulteriori opere ai sensi dell’art. 63 comma 5 del D.L.vo 50/2016 e s.m.i</t>
  </si>
  <si>
    <t>7776326B36</t>
  </si>
  <si>
    <t>Interventi Straordinari sulle pavimentazioni delle vie, strade e piazze della Città bilancio 2018 - Lotto 2A</t>
  </si>
  <si>
    <t>EDIL.MA.VI TORINO SRL</t>
  </si>
  <si>
    <t>777633202D</t>
  </si>
  <si>
    <t>Interventi Straordinari sulle pavimentazioni delle vie, strade e piazze della Città bilancio 2018 - Lotto 2B</t>
  </si>
  <si>
    <t>ICFA SRL</t>
  </si>
  <si>
    <t>Interventi Straordinari sulle pavimentazioni delle vie, strade e piazze della Città bilancio 2018 - Lotto 8B</t>
  </si>
  <si>
    <t>8016032EDB</t>
  </si>
  <si>
    <t>Manutenzione Ordinaria Suolo - Bilancio 2020 - LOTTO 7</t>
  </si>
  <si>
    <t>BERSISA GIUSEPPE s.a.s.</t>
  </si>
  <si>
    <t>Interventi Straordinari sulle pavimentazioni delle vie, strade e piazze della Città bilancio 2018 - Lotto 6</t>
  </si>
  <si>
    <t>CITRINITI MASSIMO</t>
  </si>
  <si>
    <t>818080128D</t>
  </si>
  <si>
    <t>4365/2019 - Interventi Straordinari di Manutenzione Segaletica Stradale - Bilancio 2019</t>
  </si>
  <si>
    <t>NUOVAEDIL di RIZZO Giuseppe</t>
  </si>
  <si>
    <t>80160605F9</t>
  </si>
  <si>
    <t>Manutenzione Ordinaria Suolo - Bilancio 2020 - LOTTO 8B</t>
  </si>
  <si>
    <t>CITRINITI  GEOM. MASSIMO</t>
  </si>
  <si>
    <t>Manutenzione Ordinaria Suolo - Bilancio 2020 - LOTTO 2A</t>
  </si>
  <si>
    <t>COMAR SRL</t>
  </si>
  <si>
    <t>80159413C6</t>
  </si>
  <si>
    <t>Manutenzione Ordinaria Suolo - Bilancio 2020 - LOTTO 2B</t>
  </si>
  <si>
    <t>ICEF SRL</t>
  </si>
  <si>
    <t>47.,757,52</t>
  </si>
  <si>
    <t>10: AI SENSI ART. 7 DEL CAPITOLATO D'APPALTO -  L'APPALTATORE E' TENUTO A PROSEGUIRE I LAVORI SINO ALLA CONSEGNA DEI LAVORI DI ORDINARIA MANUTENZIONE ALLA DITTA SUBENTRANTE PER L'ANNO 2020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</si>
  <si>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</si>
  <si>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</si>
  <si>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</si>
  <si>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7799171F7F</t>
  </si>
  <si>
    <t>4302/2018 - Interventi rinforzo strutturale e risanamento conservativo ponti cittadini</t>
  </si>
  <si>
    <t>F.LLI BOTTIN DI BOTTIN LIVIO &amp; WALTER S.n.c.</t>
  </si>
  <si>
    <t>ULTERIORI OPERE art. 106 - comma 1, lettera b) del D.Lgs. 50/2016  e s.m.i.</t>
  </si>
  <si>
    <t>VARIANTE art. 106 – comma 1, lettera c) del D.Lgs. 50/2016 e s.m.i.</t>
  </si>
  <si>
    <t>ULTERIORI OPERE art. 106, comma 1, lettera b) e comma 7,  D.Lgs. 50/2016 e s.m.i.</t>
  </si>
  <si>
    <t>8022464AB7</t>
  </si>
  <si>
    <t>4692/2019 -Manutenzione ordinaria ponti, alvei e rivi collinari Anno 2020</t>
  </si>
  <si>
    <t>CO.VE.MA S.r.l.</t>
  </si>
  <si>
    <t>7806440E11</t>
  </si>
  <si>
    <t>4224/2018 - Interventi urgenti sugli impianti a  servizio dei sottopassi   cittadini –  sottopasso Mina</t>
  </si>
  <si>
    <t>ELETTRO SERVICE DI AMBROSONE MICHELE</t>
  </si>
  <si>
    <t>82090778A3</t>
  </si>
  <si>
    <t>4041/2019 - Interventi urgenti su scarpate e sedimi str. Collinari. Lotto 9</t>
  </si>
  <si>
    <t>x</t>
  </si>
  <si>
    <t>A.T.I. BORIO GIACOMO S.R.L. / TERRA.CON S.R.L.</t>
  </si>
  <si>
    <t>4310/2019 - Interventi rinforzo strutturale e risanamento conservativo ponti cittadini</t>
  </si>
  <si>
    <t>BITUX S.R.L.</t>
  </si>
  <si>
    <t xml:space="preserve">10: LAVORI  ATTIVI SOLO PER EVENTUALE EMERGENZA
</t>
  </si>
  <si>
    <t xml:space="preserve">                                                                                                                                   </t>
  </si>
  <si>
    <t xml:space="preserve"> UNITA' OPERATIVA 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</si>
  <si>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</si>
  <si>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31 DICEMBRE  2020</t>
  </si>
  <si>
    <t>7648401C29</t>
  </si>
  <si>
    <t>4131/2018 PRU Corso Grosseto. Legge 4/12/1993 N. 493. Completamento banchina sud corso Grosseto</t>
  </si>
  <si>
    <t>I.C.F.A.  srl</t>
  </si>
  <si>
    <t>8173463B08</t>
  </si>
  <si>
    <t>4705/2019 Programma operativo nazionale città metropolitane  (PON METRO 2014/2020). Nuove zone  Mobilità Dolce  Area Vanchiglia, Basso San Donato, Campidoglio,V. di Nanni, Piazza Carducci</t>
  </si>
  <si>
    <t>CO.MAR. srl</t>
  </si>
  <si>
    <t>Z0C2B23A69</t>
  </si>
  <si>
    <t>PROGETTO EUROPEO PROGIREG - Pareti Verdi Sperimentali - Lotto 1</t>
  </si>
  <si>
    <t>VERDE PROFILO s.r.l.</t>
  </si>
  <si>
    <t>10: ALTRO</t>
  </si>
  <si>
    <t>Area: EDILIZIA SCOLASTICA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</si>
  <si>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</si>
  <si>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</si>
  <si>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</si>
  <si>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</si>
  <si>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</si>
  <si>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</si>
  <si>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</si>
  <si>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7832A68C9F</t>
  </si>
  <si>
    <t xml:space="preserve">4585/2018 - Manutezione adeguamento normativo sicurezza igiene luoghi di lavoro interventi integrativi CPI Anno 2018 </t>
  </si>
  <si>
    <t xml:space="preserve">ATI PNP VESSIA </t>
  </si>
  <si>
    <t>7769288B45</t>
  </si>
  <si>
    <t>4625/2018 - Manutenzione straordinaria recupero funzionale edifici scolastici circ. 7-8 e 1 Crocetta area est bilancio 2018</t>
  </si>
  <si>
    <t>S.TE.M. SRL</t>
  </si>
  <si>
    <t>7769292E91</t>
  </si>
  <si>
    <t>4625-4 - Manutenzione straordinaria edifici scolastici Bilancio 2018 Lott 4 Area Sud</t>
  </si>
  <si>
    <t>EDILMAYOR SRL</t>
  </si>
  <si>
    <t>6810782118D</t>
  </si>
  <si>
    <t xml:space="preserve">4587/2019 - Manutenzione Straordinaria con ripristini strutturali </t>
  </si>
  <si>
    <t>C.G.V. SRL</t>
  </si>
  <si>
    <t>77692793DA</t>
  </si>
  <si>
    <t>4625/2018 - Manutenzione Straordinaria edifici scolstici AREA NORD Lotto 2 - Bilancio 2018</t>
  </si>
  <si>
    <t>ATI IMPRESA EDILTERMICA IORIO (CAPOGRUPPO) EC.AM SAS</t>
  </si>
  <si>
    <t>QUINTINO COSTRUZIONI</t>
  </si>
  <si>
    <t>8176410AF9</t>
  </si>
  <si>
    <t>4735/2020 - Manutenzione Straordinaria AREA OVEST Lotto 1 - Bilancio 2019</t>
  </si>
  <si>
    <t>EC.AM. SAS</t>
  </si>
  <si>
    <t>7841513D39</t>
  </si>
  <si>
    <t>4538/2019 - Riqualificazione energetica edifici scolastici PON-METRO 2014-2020</t>
  </si>
  <si>
    <t>81764289D4</t>
  </si>
  <si>
    <t>4735/2019 - Manutenzione Straordinaria negli Edifici scolastici della Città - Lotto 2 - Area Nord - Bilancio 2019</t>
  </si>
  <si>
    <t>EDIL EUROPA SRL</t>
  </si>
  <si>
    <t>840791816E</t>
  </si>
  <si>
    <t>4846/2020 - Interventi di adattamento e adeguamento funzionale spazi e aule didattiche in conseguenza emergenza COVID-19</t>
  </si>
  <si>
    <t>ATI PICCOLOMINI/LAVORINCORSO</t>
  </si>
  <si>
    <t>10  13</t>
  </si>
  <si>
    <t>83360294BF</t>
  </si>
  <si>
    <t>Manutenzione Strordinairia Opere di Recupero Funzionale Pertinenze Scolastiche - Bilancio 2019</t>
  </si>
  <si>
    <t>TECNOEDI COSTRUZIONI srl</t>
  </si>
  <si>
    <t>11   12</t>
  </si>
  <si>
    <t>8106596EA2</t>
  </si>
  <si>
    <t>Manutenzione Ordinaria interventi su intradossi e componenti edilizi scolastici Bilancio 2019</t>
  </si>
  <si>
    <t>TANCREDI RESTAURI SRL</t>
  </si>
  <si>
    <t>ZD1294220A</t>
  </si>
  <si>
    <t>Manutenzione Ordinairia manufatti contenenti amianto/fav nelle scuole della Città. Anni 2019/2020</t>
  </si>
  <si>
    <t>CAT SERVICE SRL</t>
  </si>
  <si>
    <t>8029429E69</t>
  </si>
  <si>
    <t>Manutenzione Ordinairia impianti antincendio . Anni 2019/2020</t>
  </si>
  <si>
    <t>8176109297</t>
  </si>
  <si>
    <t>Manutenzione Ordinairia AREA OVEST Lotto 1 . Anni 2020/2021</t>
  </si>
  <si>
    <t>MAGNETTI SRL</t>
  </si>
  <si>
    <t>8176128245</t>
  </si>
  <si>
    <t>Manutenzione Ordinairia AREA EST Lotto 3 . Anni 2020/2021</t>
  </si>
  <si>
    <t>EDILMAR SRL</t>
  </si>
  <si>
    <t>Manutenzione Ordinairia AREA SUD Lotto 4 . Anni 2020/2021</t>
  </si>
  <si>
    <t>EDIL3 COSTRUZIONI</t>
  </si>
  <si>
    <t>Z572BD71DA</t>
  </si>
  <si>
    <t>TASK FORCE 2020 - Manuenzione Ordinaria interventi urgenti per messa in sicurezza edifici scolastici 
AREA OVEST</t>
  </si>
  <si>
    <t>R.P. IMPIANTI DI RESSIA PIERO</t>
  </si>
  <si>
    <t>Z932BD7250</t>
  </si>
  <si>
    <t>TASK FORCE 2020 - Manuenzione Ordinaria interventi urgenti per messa in sicurezza edifici scolastici 
AREA EST</t>
  </si>
  <si>
    <t>F.LLI IORIO VINCENZO</t>
  </si>
  <si>
    <t>ZCA2BD726E</t>
  </si>
  <si>
    <t>TASK FORCE 2020 - Manuenzione Ordinaria interventi urgenti per messa in sicurezza edifici scolastici 
AREA SUD</t>
  </si>
  <si>
    <t>8176122D4E</t>
  </si>
  <si>
    <t>Manutenzione Ordinaria per interventi su componenti edilizi degli edifici scolastici comunali della Città - Anni 2020/2021 Lotto 2 - AREA NORD</t>
  </si>
  <si>
    <t>L'ARCOBALENO SRL</t>
  </si>
  <si>
    <t>120.967,3</t>
  </si>
  <si>
    <t>2: LAVORI FERMI PER FALLIMENTO DITTA</t>
  </si>
  <si>
    <t>4: RITARDO IN CORSO ESECUZIONE LAVORI</t>
  </si>
  <si>
    <t xml:space="preserve">6: PROROGA TERMINE DI ULTIMAZIONE </t>
  </si>
  <si>
    <t>10:  AFFIDAMENTO DIRETTO UNICA DITTA INVITATA</t>
  </si>
  <si>
    <t xml:space="preserve">11:  LAVORI  SOSPESI PER EMERGENZA SANITARIA CORONAVIRUS </t>
  </si>
  <si>
    <t>12: CONSEGNA ANTICIPATA</t>
  </si>
  <si>
    <t xml:space="preserve">13: SOSPENSIONE PARZIALE </t>
  </si>
  <si>
    <t>DIVISIONE SERVIZI TECNICI  COORDINAMENTO</t>
  </si>
  <si>
    <t xml:space="preserve"> Area: GESTIONE TECNICA PATRIMONIO CULTURALE ED EDIFICI COMUNALI</t>
  </si>
  <si>
    <t>10   6               3   8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</si>
</sst>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h:mm"/>
    <numFmt numFmtId="175" formatCode="0.0%"/>
    <numFmt numFmtId="176" formatCode="d/m/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sz val="8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b/>
      <sz val="16"/>
      <color indexed="13"/>
      <name val="Times New Roman"/>
      <family val="1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i/>
      <sz val="11"/>
      <color indexed="18"/>
      <name val="Times New Roman"/>
      <family val="1"/>
    </font>
    <font>
      <b/>
      <sz val="8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18"/>
      <name val="Times New Roman"/>
      <family val="1"/>
    </font>
    <font>
      <b/>
      <sz val="7"/>
      <color indexed="8"/>
      <name val="Times New Roman"/>
      <family val="1"/>
    </font>
    <font>
      <sz val="9"/>
      <color indexed="12"/>
      <name val="Arial"/>
      <family val="2"/>
    </font>
    <font>
      <b/>
      <sz val="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Arial"/>
      <family val="2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sz val="10"/>
      <name val="Calibri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3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/>
      <right/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62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30"/>
      </bottom>
    </border>
    <border>
      <left style="thin">
        <color indexed="30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30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30"/>
      </right>
      <top style="thin">
        <color indexed="3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/>
    </border>
    <border>
      <left>
        <color indexed="63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12"/>
      </right>
      <top/>
      <bottom/>
    </border>
    <border>
      <left style="thin">
        <color indexed="48"/>
      </left>
      <right style="thin">
        <color indexed="12"/>
      </right>
      <top/>
      <bottom style="thin">
        <color indexed="48"/>
      </bottom>
    </border>
    <border>
      <left style="thin">
        <color indexed="48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30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0"/>
      </left>
      <right style="thin">
        <color indexed="12"/>
      </right>
      <top>
        <color indexed="63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/>
      <top>
        <color indexed="63"/>
      </top>
      <bottom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6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12"/>
      </bottom>
    </border>
    <border>
      <left style="thin">
        <color indexed="39"/>
      </left>
      <right style="medium">
        <color indexed="39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39"/>
      </top>
      <bottom style="thin">
        <color indexed="12"/>
      </bottom>
    </border>
    <border>
      <left style="thin">
        <color indexed="12"/>
      </left>
      <right/>
      <top style="medium">
        <color indexed="39"/>
      </top>
      <bottom style="thin">
        <color indexed="12"/>
      </bottom>
    </border>
    <border>
      <left style="thin">
        <color indexed="39"/>
      </left>
      <right/>
      <top style="medium">
        <color indexed="39"/>
      </top>
      <bottom style="thin">
        <color indexed="12"/>
      </bottom>
    </border>
    <border>
      <left style="thin">
        <color indexed="39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/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6" fillId="0" borderId="0">
      <alignment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172" fontId="25" fillId="0" borderId="15" xfId="0" applyNumberFormat="1" applyFont="1" applyBorder="1" applyAlignment="1">
      <alignment horizontal="right" vertical="center" wrapText="1"/>
    </xf>
    <xf numFmtId="9" fontId="25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49" fontId="25" fillId="0" borderId="12" xfId="0" applyNumberFormat="1" applyFont="1" applyBorder="1" applyAlignment="1">
      <alignment horizontal="right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" fontId="35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 vertical="center" wrapText="1"/>
    </xf>
    <xf numFmtId="20" fontId="31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49" fontId="25" fillId="0" borderId="12" xfId="0" applyNumberFormat="1" applyFont="1" applyBorder="1" applyAlignment="1" quotePrefix="1">
      <alignment horizontal="center" vertical="center"/>
    </xf>
    <xf numFmtId="0" fontId="20" fillId="0" borderId="14" xfId="0" applyFont="1" applyBorder="1" applyAlignment="1">
      <alignment/>
    </xf>
    <xf numFmtId="0" fontId="25" fillId="0" borderId="12" xfId="0" applyFont="1" applyBorder="1" applyAlignment="1" quotePrefix="1">
      <alignment horizontal="center" vertical="center"/>
    </xf>
    <xf numFmtId="9" fontId="25" fillId="0" borderId="14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0" borderId="16" xfId="0" applyFont="1" applyBorder="1" applyAlignment="1">
      <alignment/>
    </xf>
    <xf numFmtId="49" fontId="25" fillId="0" borderId="16" xfId="0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" fontId="40" fillId="25" borderId="17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vertical="center" wrapText="1"/>
    </xf>
    <xf numFmtId="4" fontId="22" fillId="0" borderId="0" xfId="0" applyNumberFormat="1" applyFont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center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20" fontId="31" fillId="0" borderId="0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49" applyFont="1" applyFill="1" applyBorder="1" applyAlignment="1">
      <alignment horizontal="center" vertical="center"/>
      <protection/>
    </xf>
    <xf numFmtId="173" fontId="25" fillId="0" borderId="19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9" xfId="49" applyFont="1" applyFill="1" applyBorder="1" applyAlignment="1">
      <alignment horizontal="center" vertical="center"/>
      <protection/>
    </xf>
    <xf numFmtId="0" fontId="23" fillId="27" borderId="0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4" fontId="21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172" fontId="25" fillId="0" borderId="19" xfId="0" applyNumberFormat="1" applyFont="1" applyFill="1" applyBorder="1" applyAlignment="1">
      <alignment horizontal="right" vertical="center" wrapText="1"/>
    </xf>
    <xf numFmtId="173" fontId="25" fillId="0" borderId="19" xfId="0" applyNumberFormat="1" applyFont="1" applyFill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right" vertical="center"/>
    </xf>
    <xf numFmtId="173" fontId="25" fillId="0" borderId="12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/>
    </xf>
    <xf numFmtId="174" fontId="31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24" borderId="10" xfId="0" applyFont="1" applyFill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9" fontId="25" fillId="0" borderId="23" xfId="0" applyNumberFormat="1" applyFont="1" applyBorder="1" applyAlignment="1">
      <alignment horizontal="left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0" fontId="25" fillId="0" borderId="24" xfId="0" applyFont="1" applyBorder="1" applyAlignment="1">
      <alignment horizontal="lef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vertical="center" wrapText="1"/>
    </xf>
    <xf numFmtId="49" fontId="25" fillId="0" borderId="25" xfId="0" applyNumberFormat="1" applyFont="1" applyBorder="1" applyAlignment="1">
      <alignment horizontal="left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49" fontId="25" fillId="28" borderId="19" xfId="0" applyNumberFormat="1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" fontId="40" fillId="24" borderId="17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right" wrapText="1"/>
    </xf>
    <xf numFmtId="4" fontId="44" fillId="0" borderId="0" xfId="0" applyNumberFormat="1" applyFont="1" applyBorder="1" applyAlignment="1">
      <alignment horizontal="right" vertical="center"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174" fontId="23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174" fontId="31" fillId="0" borderId="0" xfId="0" applyNumberFormat="1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4" fontId="45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5" fillId="0" borderId="18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23" fillId="27" borderId="10" xfId="0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29" borderId="12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4" fontId="25" fillId="0" borderId="27" xfId="0" applyNumberFormat="1" applyFont="1" applyFill="1" applyBorder="1" applyAlignment="1">
      <alignment horizontal="right" vertical="center" wrapText="1"/>
    </xf>
    <xf numFmtId="173" fontId="25" fillId="0" borderId="21" xfId="0" applyNumberFormat="1" applyFont="1" applyFill="1" applyBorder="1" applyAlignment="1">
      <alignment horizontal="center" vertical="center" wrapText="1"/>
    </xf>
    <xf numFmtId="49" fontId="25" fillId="29" borderId="19" xfId="52" applyNumberFormat="1" applyFont="1" applyFill="1" applyBorder="1" applyAlignment="1">
      <alignment horizontal="center" vertical="center" wrapText="1"/>
    </xf>
    <xf numFmtId="0" fontId="25" fillId="29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46" fillId="0" borderId="28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73" fontId="25" fillId="29" borderId="13" xfId="0" applyNumberFormat="1" applyFont="1" applyFill="1" applyBorder="1" applyAlignment="1">
      <alignment horizontal="center" vertical="center" wrapText="1"/>
    </xf>
    <xf numFmtId="49" fontId="25" fillId="29" borderId="12" xfId="0" applyNumberFormat="1" applyFont="1" applyFill="1" applyBorder="1" applyAlignment="1">
      <alignment horizontal="center" vertical="center" wrapText="1"/>
    </xf>
    <xf numFmtId="4" fontId="25" fillId="29" borderId="19" xfId="0" applyNumberFormat="1" applyFont="1" applyFill="1" applyBorder="1" applyAlignment="1">
      <alignment horizontal="right" vertical="center" wrapText="1"/>
    </xf>
    <xf numFmtId="0" fontId="25" fillId="0" borderId="19" xfId="0" applyFont="1" applyBorder="1" applyAlignment="1">
      <alignment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49" fontId="25" fillId="29" borderId="19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9" fontId="25" fillId="29" borderId="14" xfId="0" applyNumberFormat="1" applyFont="1" applyFill="1" applyBorder="1" applyAlignment="1">
      <alignment horizontal="center" vertical="center" wrapText="1"/>
    </xf>
    <xf numFmtId="4" fontId="25" fillId="29" borderId="14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4" fontId="25" fillId="0" borderId="22" xfId="0" applyNumberFormat="1" applyFont="1" applyFill="1" applyBorder="1" applyAlignment="1">
      <alignment horizontal="right" vertical="center" wrapText="1"/>
    </xf>
    <xf numFmtId="49" fontId="25" fillId="29" borderId="29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4" fontId="25" fillId="0" borderId="25" xfId="0" applyNumberFormat="1" applyFont="1" applyFill="1" applyBorder="1" applyAlignment="1">
      <alignment horizontal="right" vertical="center" wrapText="1"/>
    </xf>
    <xf numFmtId="49" fontId="25" fillId="29" borderId="2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" fontId="25" fillId="29" borderId="19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40" fillId="27" borderId="17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20" fontId="31" fillId="0" borderId="0" xfId="0" applyNumberFormat="1" applyFont="1" applyBorder="1" applyAlignment="1">
      <alignment horizontal="left" vertical="center"/>
    </xf>
    <xf numFmtId="20" fontId="31" fillId="0" borderId="0" xfId="0" applyNumberFormat="1" applyFont="1" applyFill="1" applyBorder="1" applyAlignment="1">
      <alignment horizontal="left" vertical="center"/>
    </xf>
    <xf numFmtId="20" fontId="23" fillId="0" borderId="0" xfId="0" applyNumberFormat="1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173" fontId="25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9" fontId="25" fillId="0" borderId="22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left" vertical="center" wrapText="1"/>
    </xf>
    <xf numFmtId="4" fontId="25" fillId="0" borderId="19" xfId="0" applyNumberFormat="1" applyFont="1" applyBorder="1" applyAlignment="1">
      <alignment vertical="center"/>
    </xf>
    <xf numFmtId="0" fontId="25" fillId="0" borderId="19" xfId="0" applyFont="1" applyBorder="1" applyAlignment="1">
      <alignment/>
    </xf>
    <xf numFmtId="0" fontId="25" fillId="0" borderId="31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/>
    </xf>
    <xf numFmtId="0" fontId="25" fillId="0" borderId="23" xfId="0" applyFont="1" applyBorder="1" applyAlignment="1">
      <alignment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right" vertical="center"/>
    </xf>
    <xf numFmtId="173" fontId="25" fillId="0" borderId="25" xfId="0" applyNumberFormat="1" applyFont="1" applyBorder="1" applyAlignment="1">
      <alignment horizontal="center" vertical="center"/>
    </xf>
    <xf numFmtId="9" fontId="25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/>
    </xf>
    <xf numFmtId="4" fontId="40" fillId="24" borderId="17" xfId="0" applyNumberFormat="1" applyFont="1" applyFill="1" applyBorder="1" applyAlignment="1">
      <alignment horizontal="right" vertical="center"/>
    </xf>
    <xf numFmtId="4" fontId="4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48" fillId="0" borderId="0" xfId="0" applyFont="1" applyBorder="1" applyAlignment="1">
      <alignment horizontal="right" wrapText="1"/>
    </xf>
    <xf numFmtId="0" fontId="43" fillId="0" borderId="0" xfId="0" applyFont="1" applyBorder="1" applyAlignment="1">
      <alignment horizontal="right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" fontId="45" fillId="0" borderId="0" xfId="0" applyNumberFormat="1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vertical="center"/>
    </xf>
    <xf numFmtId="4" fontId="25" fillId="0" borderId="25" xfId="0" applyNumberFormat="1" applyFont="1" applyBorder="1" applyAlignment="1">
      <alignment vertical="center"/>
    </xf>
    <xf numFmtId="0" fontId="0" fillId="0" borderId="0" xfId="49">
      <alignment/>
      <protection/>
    </xf>
    <xf numFmtId="0" fontId="27" fillId="0" borderId="0" xfId="49" applyFont="1" applyAlignment="1">
      <alignment horizontal="left"/>
      <protection/>
    </xf>
    <xf numFmtId="0" fontId="27" fillId="0" borderId="0" xfId="49" applyFont="1" applyAlignment="1">
      <alignment horizontal="right"/>
      <protection/>
    </xf>
    <xf numFmtId="0" fontId="0" fillId="0" borderId="0" xfId="49" applyAlignment="1">
      <alignment horizontal="center"/>
      <protection/>
    </xf>
    <xf numFmtId="0" fontId="0" fillId="0" borderId="0" xfId="49" applyAlignment="1">
      <alignment vertical="center"/>
      <protection/>
    </xf>
    <xf numFmtId="0" fontId="19" fillId="0" borderId="0" xfId="49" applyFont="1" applyFill="1" applyAlignment="1">
      <alignment horizontal="left"/>
      <protection/>
    </xf>
    <xf numFmtId="0" fontId="19" fillId="0" borderId="0" xfId="49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right" vertical="center"/>
    </xf>
    <xf numFmtId="9" fontId="25" fillId="0" borderId="18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9" fontId="25" fillId="0" borderId="26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9" fontId="25" fillId="0" borderId="1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9" fontId="25" fillId="0" borderId="1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9" fontId="25" fillId="0" borderId="14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57" fillId="0" borderId="19" xfId="0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right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9" xfId="49" applyFont="1" applyFill="1" applyBorder="1" applyAlignment="1">
      <alignment horizontal="center" vertical="center"/>
      <protection/>
    </xf>
    <xf numFmtId="0" fontId="57" fillId="0" borderId="19" xfId="0" applyFont="1" applyFill="1" applyBorder="1" applyAlignment="1">
      <alignment horizontal="center" vertical="center"/>
    </xf>
    <xf numFmtId="173" fontId="25" fillId="0" borderId="19" xfId="0" applyNumberFormat="1" applyFont="1" applyFill="1" applyBorder="1" applyAlignment="1">
      <alignment horizontal="center" vertical="center"/>
    </xf>
    <xf numFmtId="9" fontId="25" fillId="0" borderId="19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/>
    </xf>
    <xf numFmtId="0" fontId="25" fillId="0" borderId="33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 wrapText="1"/>
    </xf>
    <xf numFmtId="4" fontId="25" fillId="0" borderId="35" xfId="0" applyNumberFormat="1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4" fontId="25" fillId="0" borderId="38" xfId="0" applyNumberFormat="1" applyFont="1" applyFill="1" applyBorder="1" applyAlignment="1">
      <alignment horizontal="right" vertical="center"/>
    </xf>
    <xf numFmtId="4" fontId="40" fillId="24" borderId="17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horizontal="right" wrapText="1"/>
    </xf>
    <xf numFmtId="0" fontId="58" fillId="0" borderId="0" xfId="0" applyFont="1" applyFill="1" applyBorder="1" applyAlignment="1">
      <alignment horizontal="left"/>
    </xf>
    <xf numFmtId="4" fontId="49" fillId="0" borderId="0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 wrapText="1"/>
    </xf>
    <xf numFmtId="4" fontId="44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74" fontId="31" fillId="0" borderId="0" xfId="0" applyNumberFormat="1" applyFont="1" applyFill="1" applyBorder="1" applyAlignment="1">
      <alignment horizontal="left" vertical="center"/>
    </xf>
    <xf numFmtId="174" fontId="23" fillId="0" borderId="0" xfId="0" applyNumberFormat="1" applyFont="1" applyFill="1" applyBorder="1" applyAlignment="1">
      <alignment horizontal="left" vertical="center"/>
    </xf>
    <xf numFmtId="174" fontId="59" fillId="0" borderId="0" xfId="0" applyNumberFormat="1" applyFont="1" applyFill="1" applyBorder="1" applyAlignment="1">
      <alignment horizontal="left" vertical="center"/>
    </xf>
    <xf numFmtId="174" fontId="6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center" vertical="center"/>
    </xf>
    <xf numFmtId="0" fontId="31" fillId="0" borderId="0" xfId="49" applyFont="1" applyFill="1" applyBorder="1" applyAlignment="1">
      <alignment horizontal="left" vertical="center"/>
      <protection/>
    </xf>
    <xf numFmtId="0" fontId="23" fillId="0" borderId="0" xfId="49" applyFont="1" applyFill="1" applyBorder="1" applyAlignment="1">
      <alignment horizontal="left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left" vertical="center"/>
      <protection/>
    </xf>
    <xf numFmtId="0" fontId="25" fillId="0" borderId="35" xfId="49" applyFont="1" applyFill="1" applyBorder="1" applyAlignment="1">
      <alignment horizontal="center" vertical="center"/>
      <protection/>
    </xf>
    <xf numFmtId="0" fontId="25" fillId="0" borderId="15" xfId="49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54" fillId="0" borderId="0" xfId="0" applyFont="1" applyFill="1" applyAlignment="1">
      <alignment horizontal="center"/>
    </xf>
    <xf numFmtId="0" fontId="23" fillId="24" borderId="41" xfId="0" applyFont="1" applyFill="1" applyBorder="1" applyAlignment="1">
      <alignment horizontal="center" wrapText="1"/>
    </xf>
    <xf numFmtId="0" fontId="23" fillId="24" borderId="4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center" vertical="center" wrapText="1"/>
    </xf>
    <xf numFmtId="9" fontId="25" fillId="0" borderId="27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" fontId="25" fillId="0" borderId="44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40" fillId="24" borderId="45" xfId="0" applyNumberFormat="1" applyFont="1" applyFill="1" applyBorder="1" applyAlignment="1">
      <alignment horizontal="right" vertical="center"/>
    </xf>
    <xf numFmtId="0" fontId="43" fillId="0" borderId="46" xfId="0" applyFont="1" applyBorder="1" applyAlignment="1">
      <alignment wrapText="1"/>
    </xf>
    <xf numFmtId="0" fontId="62" fillId="0" borderId="0" xfId="0" applyFont="1" applyBorder="1" applyAlignment="1">
      <alignment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Alignment="1">
      <alignment/>
    </xf>
    <xf numFmtId="0" fontId="48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right" wrapText="1"/>
    </xf>
    <xf numFmtId="4" fontId="43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50" fillId="0" borderId="0" xfId="0" applyFont="1" applyFill="1" applyAlignment="1">
      <alignment horizontal="center" vertical="center"/>
    </xf>
    <xf numFmtId="4" fontId="0" fillId="0" borderId="0" xfId="0" applyNumberFormat="1" applyAlignment="1">
      <alignment horizontal="left"/>
    </xf>
    <xf numFmtId="0" fontId="64" fillId="0" borderId="0" xfId="0" applyFont="1" applyAlignment="1">
      <alignment horizontal="left"/>
    </xf>
    <xf numFmtId="0" fontId="34" fillId="0" borderId="0" xfId="0" applyFont="1" applyBorder="1" applyAlignment="1">
      <alignment/>
    </xf>
    <xf numFmtId="4" fontId="66" fillId="0" borderId="0" xfId="0" applyNumberFormat="1" applyFont="1" applyFill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173" fontId="25" fillId="0" borderId="19" xfId="0" applyNumberFormat="1" applyFont="1" applyBorder="1" applyAlignment="1">
      <alignment horizontal="center" vertical="center"/>
    </xf>
    <xf numFmtId="4" fontId="64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4" fontId="64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19" fillId="0" borderId="0" xfId="0" applyFont="1" applyFill="1" applyAlignment="1">
      <alignment horizontal="left"/>
    </xf>
    <xf numFmtId="0" fontId="23" fillId="0" borderId="47" xfId="0" applyFont="1" applyBorder="1" applyAlignment="1">
      <alignment/>
    </xf>
    <xf numFmtId="0" fontId="23" fillId="25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9" fontId="25" fillId="0" borderId="13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4" fontId="25" fillId="0" borderId="19" xfId="0" applyNumberFormat="1" applyFont="1" applyBorder="1" applyAlignment="1">
      <alignment horizontal="right" vertical="center" wrapText="1"/>
    </xf>
    <xf numFmtId="4" fontId="40" fillId="25" borderId="17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wrapText="1"/>
    </xf>
    <xf numFmtId="0" fontId="69" fillId="0" borderId="0" xfId="0" applyFont="1" applyAlignment="1">
      <alignment/>
    </xf>
    <xf numFmtId="0" fontId="70" fillId="0" borderId="0" xfId="0" applyFont="1" applyAlignment="1">
      <alignment horizontal="right" wrapText="1"/>
    </xf>
    <xf numFmtId="0" fontId="43" fillId="0" borderId="0" xfId="0" applyFont="1" applyAlignment="1">
      <alignment horizontal="right" wrapText="1"/>
    </xf>
    <xf numFmtId="4" fontId="44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wrapText="1"/>
    </xf>
    <xf numFmtId="0" fontId="50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9" fontId="25" fillId="0" borderId="48" xfId="0" applyNumberFormat="1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25" fillId="0" borderId="19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25" fillId="0" borderId="49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75" fontId="25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49" fontId="25" fillId="0" borderId="15" xfId="0" applyNumberFormat="1" applyFont="1" applyBorder="1" applyAlignment="1">
      <alignment horizontal="center" vertical="center"/>
    </xf>
    <xf numFmtId="0" fontId="25" fillId="28" borderId="15" xfId="0" applyFont="1" applyFill="1" applyBorder="1" applyAlignment="1">
      <alignment horizontal="center" vertical="center" wrapText="1"/>
    </xf>
    <xf numFmtId="49" fontId="25" fillId="28" borderId="19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left" vertical="center" wrapText="1"/>
    </xf>
    <xf numFmtId="0" fontId="73" fillId="0" borderId="19" xfId="0" applyFont="1" applyBorder="1" applyAlignment="1">
      <alignment wrapText="1"/>
    </xf>
    <xf numFmtId="0" fontId="25" fillId="0" borderId="19" xfId="0" applyFont="1" applyBorder="1" applyAlignment="1">
      <alignment horizontal="right" vertical="center" wrapText="1"/>
    </xf>
    <xf numFmtId="176" fontId="25" fillId="0" borderId="19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14" xfId="49" applyFont="1" applyFill="1" applyBorder="1" applyAlignment="1">
      <alignment horizontal="center" vertical="center"/>
      <protection/>
    </xf>
    <xf numFmtId="14" fontId="25" fillId="0" borderId="19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49" fontId="25" fillId="0" borderId="43" xfId="0" applyNumberFormat="1" applyFont="1" applyFill="1" applyBorder="1" applyAlignment="1">
      <alignment horizontal="center" vertical="center"/>
    </xf>
    <xf numFmtId="175" fontId="25" fillId="0" borderId="19" xfId="0" applyNumberFormat="1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0" fillId="0" borderId="14" xfId="0" applyBorder="1" applyAlignment="1">
      <alignment/>
    </xf>
    <xf numFmtId="173" fontId="74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39" fillId="0" borderId="0" xfId="0" applyFont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right" vertical="center"/>
    </xf>
    <xf numFmtId="20" fontId="31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74" fillId="0" borderId="0" xfId="0" applyFont="1" applyAlignment="1">
      <alignment horizontal="left"/>
    </xf>
    <xf numFmtId="4" fontId="74" fillId="0" borderId="0" xfId="0" applyNumberFormat="1" applyFont="1" applyAlignment="1">
      <alignment/>
    </xf>
    <xf numFmtId="0" fontId="31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49" fontId="25" fillId="28" borderId="5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2" xfId="49" applyFont="1" applyFill="1" applyBorder="1" applyAlignment="1">
      <alignment horizontal="center" vertical="center"/>
      <protection/>
    </xf>
    <xf numFmtId="3" fontId="25" fillId="0" borderId="14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9" xfId="49" applyFon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/>
    </xf>
    <xf numFmtId="173" fontId="25" fillId="0" borderId="12" xfId="0" applyNumberFormat="1" applyFont="1" applyFill="1" applyBorder="1" applyAlignment="1">
      <alignment horizontal="center" vertical="center"/>
    </xf>
    <xf numFmtId="173" fontId="25" fillId="0" borderId="14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173" fontId="25" fillId="0" borderId="12" xfId="0" applyNumberFormat="1" applyFont="1" applyFill="1" applyBorder="1" applyAlignment="1">
      <alignment horizontal="center" vertical="center"/>
    </xf>
    <xf numFmtId="173" fontId="25" fillId="0" borderId="14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2" xfId="49" applyFont="1" applyFill="1" applyBorder="1" applyAlignment="1">
      <alignment horizontal="center" vertical="center"/>
      <protection/>
    </xf>
    <xf numFmtId="0" fontId="25" fillId="0" borderId="25" xfId="49" applyFont="1" applyFill="1" applyBorder="1" applyAlignment="1">
      <alignment horizontal="center" vertical="center"/>
      <protection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12" xfId="49" applyFont="1" applyFill="1" applyBorder="1" applyAlignment="1">
      <alignment horizontal="center" vertical="center"/>
      <protection/>
    </xf>
    <xf numFmtId="0" fontId="25" fillId="0" borderId="14" xfId="49" applyFont="1" applyFill="1" applyBorder="1" applyAlignment="1">
      <alignment horizontal="center" vertical="center"/>
      <protection/>
    </xf>
    <xf numFmtId="173" fontId="25" fillId="0" borderId="19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center" vertical="center"/>
    </xf>
    <xf numFmtId="173" fontId="25" fillId="0" borderId="26" xfId="0" applyNumberFormat="1" applyFont="1" applyFill="1" applyBorder="1" applyAlignment="1">
      <alignment horizontal="center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173" fontId="25" fillId="0" borderId="13" xfId="0" applyNumberFormat="1" applyFont="1" applyFill="1" applyBorder="1" applyAlignment="1">
      <alignment horizontal="center" vertical="center" wrapText="1"/>
    </xf>
    <xf numFmtId="173" fontId="25" fillId="0" borderId="18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right" vertical="center" wrapText="1"/>
    </xf>
    <xf numFmtId="0" fontId="0" fillId="0" borderId="62" xfId="0" applyBorder="1" applyAlignment="1">
      <alignment horizontal="right" vertical="center" wrapText="1"/>
    </xf>
    <xf numFmtId="0" fontId="0" fillId="0" borderId="63" xfId="0" applyBorder="1" applyAlignment="1">
      <alignment horizontal="right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right" vertical="center" wrapText="1"/>
    </xf>
    <xf numFmtId="4" fontId="25" fillId="0" borderId="60" xfId="0" applyNumberFormat="1" applyFont="1" applyFill="1" applyBorder="1" applyAlignment="1">
      <alignment horizontal="right" vertical="center" wrapText="1"/>
    </xf>
    <xf numFmtId="4" fontId="25" fillId="0" borderId="59" xfId="0" applyNumberFormat="1" applyFont="1" applyFill="1" applyBorder="1" applyAlignment="1">
      <alignment horizontal="right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4" fontId="25" fillId="0" borderId="64" xfId="0" applyNumberFormat="1" applyFont="1" applyFill="1" applyBorder="1" applyAlignment="1">
      <alignment horizontal="right" vertical="center" wrapText="1"/>
    </xf>
    <xf numFmtId="0" fontId="23" fillId="25" borderId="65" xfId="0" applyFont="1" applyFill="1" applyBorder="1" applyAlignment="1">
      <alignment horizontal="center" vertical="center" wrapText="1"/>
    </xf>
    <xf numFmtId="0" fontId="23" fillId="25" borderId="66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47" fillId="3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4" fontId="65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3" fillId="25" borderId="67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173" fontId="25" fillId="0" borderId="68" xfId="0" applyNumberFormat="1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73" fontId="25" fillId="0" borderId="58" xfId="0" applyNumberFormat="1" applyFont="1" applyFill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 wrapText="1"/>
    </xf>
    <xf numFmtId="0" fontId="23" fillId="24" borderId="69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left" vertical="center" wrapText="1"/>
    </xf>
    <xf numFmtId="0" fontId="23" fillId="24" borderId="58" xfId="0" applyFont="1" applyFill="1" applyBorder="1" applyAlignment="1">
      <alignment horizontal="center" vertical="center" wrapText="1"/>
    </xf>
    <xf numFmtId="20" fontId="47" fillId="30" borderId="0" xfId="0" applyNumberFormat="1" applyFont="1" applyFill="1" applyBorder="1" applyAlignment="1">
      <alignment horizontal="center" vertical="center" wrapText="1"/>
    </xf>
    <xf numFmtId="0" fontId="25" fillId="0" borderId="0" xfId="49" applyFont="1" applyBorder="1" applyAlignment="1">
      <alignment horizontal="center"/>
      <protection/>
    </xf>
    <xf numFmtId="0" fontId="19" fillId="0" borderId="0" xfId="49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Border="1" applyAlignment="1">
      <alignment wrapText="1"/>
    </xf>
    <xf numFmtId="0" fontId="0" fillId="0" borderId="0" xfId="0" applyAlignment="1">
      <alignment wrapText="1"/>
    </xf>
    <xf numFmtId="20" fontId="31" fillId="0" borderId="0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73" fontId="25" fillId="0" borderId="22" xfId="0" applyNumberFormat="1" applyFont="1" applyBorder="1" applyAlignment="1">
      <alignment horizontal="center" vertical="center"/>
    </xf>
    <xf numFmtId="173" fontId="25" fillId="0" borderId="23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3" fontId="25" fillId="0" borderId="23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right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0" fontId="19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9" fillId="0" borderId="7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5" fillId="29" borderId="1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4" fontId="25" fillId="29" borderId="12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3" fontId="25" fillId="29" borderId="12" xfId="0" applyNumberFormat="1" applyFont="1" applyFill="1" applyBorder="1" applyAlignment="1">
      <alignment horizontal="center" vertical="center" wrapText="1"/>
    </xf>
    <xf numFmtId="0" fontId="0" fillId="29" borderId="14" xfId="0" applyFill="1" applyBorder="1" applyAlignment="1">
      <alignment horizontal="center" vertical="center" wrapText="1"/>
    </xf>
    <xf numFmtId="9" fontId="25" fillId="29" borderId="12" xfId="0" applyNumberFormat="1" applyFont="1" applyFill="1" applyBorder="1" applyAlignment="1">
      <alignment horizontal="center" vertical="center" wrapText="1"/>
    </xf>
    <xf numFmtId="0" fontId="0" fillId="29" borderId="14" xfId="0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3" fillId="27" borderId="73" xfId="0" applyFont="1" applyFill="1" applyBorder="1" applyAlignment="1">
      <alignment horizontal="center" vertical="center" wrapText="1"/>
    </xf>
    <xf numFmtId="0" fontId="23" fillId="27" borderId="74" xfId="0" applyFont="1" applyFill="1" applyBorder="1" applyAlignment="1">
      <alignment horizontal="center" vertical="center" wrapText="1"/>
    </xf>
    <xf numFmtId="0" fontId="23" fillId="27" borderId="75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76" xfId="0" applyFont="1" applyFill="1" applyBorder="1" applyAlignment="1">
      <alignment horizontal="center" vertical="center" wrapText="1"/>
    </xf>
    <xf numFmtId="0" fontId="23" fillId="27" borderId="4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3" fillId="27" borderId="77" xfId="0" applyFont="1" applyFill="1" applyBorder="1" applyAlignment="1">
      <alignment horizontal="center" vertical="center" wrapText="1"/>
    </xf>
    <xf numFmtId="0" fontId="23" fillId="27" borderId="7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4" fontId="31" fillId="0" borderId="0" xfId="0" applyNumberFormat="1" applyFont="1" applyBorder="1" applyAlignment="1">
      <alignment horizontal="left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vertical="center" wrapText="1"/>
    </xf>
    <xf numFmtId="9" fontId="25" fillId="0" borderId="19" xfId="52" applyFont="1" applyBorder="1" applyAlignment="1" applyProtection="1">
      <alignment horizontal="center" vertical="center" wrapText="1"/>
      <protection/>
    </xf>
    <xf numFmtId="49" fontId="25" fillId="0" borderId="25" xfId="0" applyNumberFormat="1" applyFont="1" applyBorder="1" applyAlignment="1">
      <alignment horizontal="center" vertical="center" wrapText="1"/>
    </xf>
    <xf numFmtId="0" fontId="23" fillId="24" borderId="79" xfId="0" applyFont="1" applyFill="1" applyBorder="1" applyAlignment="1">
      <alignment horizontal="center" vertical="center" wrapText="1"/>
    </xf>
    <xf numFmtId="0" fontId="23" fillId="24" borderId="69" xfId="0" applyFont="1" applyFill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3" fillId="24" borderId="57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5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173" fontId="25" fillId="0" borderId="58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/>
    </xf>
    <xf numFmtId="4" fontId="25" fillId="0" borderId="58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 quotePrefix="1">
      <alignment horizontal="center" vertical="center" wrapText="1"/>
    </xf>
    <xf numFmtId="4" fontId="25" fillId="0" borderId="12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0" fontId="25" fillId="26" borderId="12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9" fontId="25" fillId="0" borderId="19" xfId="0" applyNumberFormat="1" applyFont="1" applyBorder="1" applyAlignment="1">
      <alignment horizontal="center" vertical="center" wrapText="1"/>
    </xf>
    <xf numFmtId="172" fontId="25" fillId="0" borderId="19" xfId="0" applyNumberFormat="1" applyFont="1" applyBorder="1" applyAlignment="1">
      <alignment horizontal="right" vertical="center" wrapText="1"/>
    </xf>
    <xf numFmtId="0" fontId="25" fillId="0" borderId="41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24" borderId="8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49" fontId="25" fillId="0" borderId="19" xfId="0" applyNumberFormat="1" applyFont="1" applyBorder="1" applyAlignment="1">
      <alignment horizontal="right" vertical="center"/>
    </xf>
    <xf numFmtId="9" fontId="25" fillId="0" borderId="19" xfId="0" applyNumberFormat="1" applyFont="1" applyBorder="1" applyAlignment="1" applyProtection="1">
      <alignment horizontal="center" vertical="center" wrapText="1"/>
      <protection locked="0"/>
    </xf>
    <xf numFmtId="4" fontId="25" fillId="0" borderId="15" xfId="0" applyNumberFormat="1" applyFont="1" applyBorder="1" applyAlignment="1">
      <alignment horizontal="right" vertical="center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81" xfId="0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28" borderId="12" xfId="0" applyFont="1" applyFill="1" applyBorder="1" applyAlignment="1">
      <alignment horizontal="center" vertical="center" wrapText="1"/>
    </xf>
    <xf numFmtId="49" fontId="25" fillId="28" borderId="43" xfId="0" applyNumberFormat="1" applyFont="1" applyFill="1" applyBorder="1" applyAlignment="1">
      <alignment horizontal="center" vertical="center"/>
    </xf>
    <xf numFmtId="49" fontId="25" fillId="28" borderId="59" xfId="0" applyNumberFormat="1" applyFont="1" applyFill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4" xfId="0" applyNumberFormat="1" applyFont="1" applyBorder="1" applyAlignment="1">
      <alignment horizontal="center" vertical="center"/>
    </xf>
    <xf numFmtId="49" fontId="25" fillId="0" borderId="43" xfId="0" applyNumberFormat="1" applyFont="1" applyFill="1" applyBorder="1" applyAlignment="1">
      <alignment horizontal="center" vertical="center"/>
    </xf>
    <xf numFmtId="49" fontId="25" fillId="0" borderId="82" xfId="0" applyNumberFormat="1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0" fontId="25" fillId="0" borderId="82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/>
    </xf>
    <xf numFmtId="20" fontId="31" fillId="0" borderId="0" xfId="0" applyNumberFormat="1" applyFont="1" applyBorder="1" applyAlignment="1">
      <alignment horizontal="left" vertical="center"/>
    </xf>
    <xf numFmtId="9" fontId="25" fillId="0" borderId="23" xfId="0" applyNumberFormat="1" applyFont="1" applyBorder="1" applyAlignment="1">
      <alignment horizontal="center" vertical="center"/>
    </xf>
    <xf numFmtId="9" fontId="25" fillId="0" borderId="25" xfId="0" applyNumberFormat="1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u252210\Desktop\:AlteDefinizioni:logo completo colorej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" name="Picture 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5616475"/>
          <a:ext cx="77152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192</xdr:row>
      <xdr:rowOff>0</xdr:rowOff>
    </xdr:from>
    <xdr:to>
      <xdr:col>0</xdr:col>
      <xdr:colOff>762000</xdr:colOff>
      <xdr:row>192</xdr:row>
      <xdr:rowOff>0</xdr:rowOff>
    </xdr:to>
    <xdr:pic>
      <xdr:nvPicPr>
        <xdr:cNvPr id="2" name="Picture 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5616475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192</xdr:row>
      <xdr:rowOff>0</xdr:rowOff>
    </xdr:from>
    <xdr:to>
      <xdr:col>0</xdr:col>
      <xdr:colOff>762000</xdr:colOff>
      <xdr:row>192</xdr:row>
      <xdr:rowOff>0</xdr:rowOff>
    </xdr:to>
    <xdr:pic>
      <xdr:nvPicPr>
        <xdr:cNvPr id="3" name="Picture 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55616475"/>
          <a:ext cx="7524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192</xdr:row>
      <xdr:rowOff>0</xdr:rowOff>
    </xdr:from>
    <xdr:to>
      <xdr:col>0</xdr:col>
      <xdr:colOff>762000</xdr:colOff>
      <xdr:row>192</xdr:row>
      <xdr:rowOff>0</xdr:rowOff>
    </xdr:to>
    <xdr:pic>
      <xdr:nvPicPr>
        <xdr:cNvPr id="4" name="Picture 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5616475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192</xdr:row>
      <xdr:rowOff>0</xdr:rowOff>
    </xdr:from>
    <xdr:to>
      <xdr:col>0</xdr:col>
      <xdr:colOff>762000</xdr:colOff>
      <xdr:row>192</xdr:row>
      <xdr:rowOff>0</xdr:rowOff>
    </xdr:to>
    <xdr:pic>
      <xdr:nvPicPr>
        <xdr:cNvPr id="5" name="Picture 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5616475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192</xdr:row>
      <xdr:rowOff>0</xdr:rowOff>
    </xdr:from>
    <xdr:to>
      <xdr:col>0</xdr:col>
      <xdr:colOff>762000</xdr:colOff>
      <xdr:row>192</xdr:row>
      <xdr:rowOff>0</xdr:rowOff>
    </xdr:to>
    <xdr:pic>
      <xdr:nvPicPr>
        <xdr:cNvPr id="6" name="Picture 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5616475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" name="Picture 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8" name="Picture 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9" name="Picture 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0" name="Picture 1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1" name="Picture 1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2" name="Picture 1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3" name="Picture 1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4" name="Picture 1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5" name="Picture 1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6" name="Picture 1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7" name="Picture 1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8" name="Picture 1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19" name="Picture 1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0" name="Picture 2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1" name="Picture 2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2" name="Picture 2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3" name="Picture 2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4" name="Picture 2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5" name="Picture 2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6" name="Picture 2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7" name="Picture 2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8" name="Picture 2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29" name="Picture 2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0" name="Picture 3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1" name="Picture 3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2" name="Picture 3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3" name="Picture 3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4" name="Picture 3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5" name="Picture 3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6" name="Picture 3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7" name="Picture 3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8" name="Picture 3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39" name="Picture 3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0" name="Picture 4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1" name="Picture 4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2" name="Picture 4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3" name="Picture 4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4" name="Picture 4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5" name="Picture 4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6" name="Picture 4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7" name="Picture 4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8" name="Picture 4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49" name="Picture 4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0" name="Picture 5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1" name="Picture 5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2" name="Picture 5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3" name="Picture 5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4" name="Picture 5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5" name="Picture 5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6" name="Picture 5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7" name="Picture 5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8" name="Picture 5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59" name="Picture 5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0" name="Picture 6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1" name="Picture 6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2" name="Picture 6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3" name="Picture 6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4" name="Picture 6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5" name="Picture 6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6" name="Picture 6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7" name="Picture 6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8" name="Picture 6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69" name="Picture 6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0" name="Picture 7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1" name="Picture 7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2" name="Picture 7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3" name="Picture 7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4" name="Picture 7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5" name="Picture 7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6" name="Picture 7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7" name="Picture 77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8" name="Picture 78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79" name="Picture 79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80" name="Picture 80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81" name="Picture 8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82" name="Picture 82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83" name="Picture 83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84" name="Picture 84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192</xdr:row>
      <xdr:rowOff>0</xdr:rowOff>
    </xdr:to>
    <xdr:pic>
      <xdr:nvPicPr>
        <xdr:cNvPr id="85" name="Picture 85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5616475"/>
          <a:ext cx="790575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19050</xdr:colOff>
      <xdr:row>192</xdr:row>
      <xdr:rowOff>0</xdr:rowOff>
    </xdr:from>
    <xdr:to>
      <xdr:col>0</xdr:col>
      <xdr:colOff>762000</xdr:colOff>
      <xdr:row>192</xdr:row>
      <xdr:rowOff>0</xdr:rowOff>
    </xdr:to>
    <xdr:pic>
      <xdr:nvPicPr>
        <xdr:cNvPr id="86" name="Picture 86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55616475"/>
          <a:ext cx="74295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195</xdr:row>
      <xdr:rowOff>9525</xdr:rowOff>
    </xdr:from>
    <xdr:to>
      <xdr:col>0</xdr:col>
      <xdr:colOff>771525</xdr:colOff>
      <xdr:row>195</xdr:row>
      <xdr:rowOff>447675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6111775"/>
          <a:ext cx="733425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227</xdr:row>
      <xdr:rowOff>28575</xdr:rowOff>
    </xdr:from>
    <xdr:to>
      <xdr:col>0</xdr:col>
      <xdr:colOff>647700</xdr:colOff>
      <xdr:row>228</xdr:row>
      <xdr:rowOff>9525</xdr:rowOff>
    </xdr:to>
    <xdr:pic>
      <xdr:nvPicPr>
        <xdr:cNvPr id="88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03657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89" name="Picture 91" descr="C:\Documents and Settings\u252210\Desktop\:AlteDefinizioni:logo completo colorej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0"/>
          <a:ext cx="771525" cy="447675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0"/>
  <sheetViews>
    <sheetView tabSelected="1" zoomScaleSheetLayoutView="75" zoomScalePageLayoutView="0" workbookViewId="0" topLeftCell="A1">
      <selection activeCell="J216" sqref="J216:M216"/>
    </sheetView>
  </sheetViews>
  <sheetFormatPr defaultColWidth="9.140625" defaultRowHeight="12.75"/>
  <cols>
    <col min="1" max="1" width="11.8515625" style="0" customWidth="1"/>
    <col min="2" max="2" width="38.57421875" style="0" customWidth="1"/>
    <col min="3" max="6" width="9.7109375" style="0" customWidth="1"/>
    <col min="7" max="7" width="27.57421875" style="0" customWidth="1"/>
    <col min="8" max="8" width="10.8515625" style="0" customWidth="1"/>
    <col min="9" max="9" width="8.140625" style="0" customWidth="1"/>
    <col min="10" max="10" width="13.7109375" style="0" customWidth="1"/>
    <col min="11" max="11" width="12.421875" style="0" customWidth="1"/>
    <col min="12" max="13" width="8.7109375" style="0" customWidth="1"/>
    <col min="14" max="14" width="11.28125" style="0" customWidth="1"/>
    <col min="15" max="15" width="13.00390625" style="0" customWidth="1"/>
    <col min="16" max="16" width="6.140625" style="0" customWidth="1"/>
    <col min="17" max="17" width="8.8515625" style="0" customWidth="1"/>
  </cols>
  <sheetData>
    <row r="1" spans="1:17" ht="35.25" customHeight="1">
      <c r="A1" s="640" t="s">
        <v>474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</row>
    <row r="2" spans="1:16" ht="12.75">
      <c r="A2" s="641" t="s">
        <v>245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</row>
    <row r="4" spans="1:16" ht="18" customHeight="1">
      <c r="A4" s="1" t="s">
        <v>3</v>
      </c>
      <c r="B4" s="648" t="s">
        <v>475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</row>
    <row r="5" spans="1:16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spans="1:16" ht="12.75">
      <c r="A6" s="4" t="s">
        <v>4</v>
      </c>
      <c r="B6" s="599" t="s">
        <v>98</v>
      </c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</row>
    <row r="7" spans="1:16" ht="12.75" customHeight="1" thickBot="1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</row>
    <row r="8" spans="1:17" s="7" customFormat="1" ht="20.25" customHeight="1" thickBot="1">
      <c r="A8" s="801" t="s">
        <v>5</v>
      </c>
      <c r="B8" s="595" t="s">
        <v>6</v>
      </c>
      <c r="C8" s="597" t="s">
        <v>7</v>
      </c>
      <c r="D8" s="597"/>
      <c r="E8" s="597"/>
      <c r="F8" s="597"/>
      <c r="G8" s="595" t="s">
        <v>8</v>
      </c>
      <c r="H8" s="595" t="s">
        <v>9</v>
      </c>
      <c r="I8" s="595" t="s">
        <v>10</v>
      </c>
      <c r="J8" s="595" t="s">
        <v>0</v>
      </c>
      <c r="K8" s="595" t="s">
        <v>2</v>
      </c>
      <c r="L8" s="595" t="s">
        <v>11</v>
      </c>
      <c r="M8" s="595" t="s">
        <v>12</v>
      </c>
      <c r="N8" s="595" t="s">
        <v>1</v>
      </c>
      <c r="O8" s="595" t="s">
        <v>13</v>
      </c>
      <c r="P8" s="595" t="s">
        <v>14</v>
      </c>
      <c r="Q8" s="594" t="s">
        <v>15</v>
      </c>
    </row>
    <row r="9" spans="1:17" s="7" customFormat="1" ht="40.5" customHeight="1" thickBot="1">
      <c r="A9" s="801"/>
      <c r="B9" s="595"/>
      <c r="C9" s="8" t="s">
        <v>16</v>
      </c>
      <c r="D9" s="8" t="s">
        <v>17</v>
      </c>
      <c r="E9" s="8" t="s">
        <v>18</v>
      </c>
      <c r="F9" s="8" t="s">
        <v>19</v>
      </c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4"/>
    </row>
    <row r="10" spans="1:17" s="14" customFormat="1" ht="30.75" customHeight="1" thickBot="1">
      <c r="A10" s="752" t="s">
        <v>20</v>
      </c>
      <c r="B10" s="9" t="s">
        <v>21</v>
      </c>
      <c r="C10" s="10" t="s">
        <v>22</v>
      </c>
      <c r="D10" s="11"/>
      <c r="E10" s="11"/>
      <c r="F10" s="194"/>
      <c r="G10" s="754" t="s">
        <v>23</v>
      </c>
      <c r="H10" s="756">
        <v>112</v>
      </c>
      <c r="I10" s="756">
        <v>106</v>
      </c>
      <c r="J10" s="12">
        <v>332718.02</v>
      </c>
      <c r="K10" s="758">
        <v>43056</v>
      </c>
      <c r="L10" s="758">
        <v>43200</v>
      </c>
      <c r="M10" s="758">
        <v>44238</v>
      </c>
      <c r="N10" s="13">
        <v>0.91</v>
      </c>
      <c r="O10" s="760">
        <v>283034.6</v>
      </c>
      <c r="P10" s="799" t="s">
        <v>99</v>
      </c>
      <c r="Q10" s="750"/>
    </row>
    <row r="11" spans="1:17" s="19" customFormat="1" ht="18.75" customHeight="1">
      <c r="A11" s="752"/>
      <c r="B11" s="15" t="s">
        <v>24</v>
      </c>
      <c r="C11" s="16"/>
      <c r="D11" s="189"/>
      <c r="E11" s="189"/>
      <c r="F11" s="16"/>
      <c r="G11" s="754"/>
      <c r="H11" s="756"/>
      <c r="I11" s="756"/>
      <c r="J11" s="17">
        <v>50499.94</v>
      </c>
      <c r="K11" s="758"/>
      <c r="L11" s="758"/>
      <c r="M11" s="758"/>
      <c r="N11" s="18">
        <v>0.57</v>
      </c>
      <c r="O11" s="760"/>
      <c r="P11" s="761"/>
      <c r="Q11" s="750"/>
    </row>
    <row r="12" spans="1:17" s="14" customFormat="1" ht="42" customHeight="1">
      <c r="A12" s="680">
        <v>7195398644</v>
      </c>
      <c r="B12" s="9" t="s">
        <v>25</v>
      </c>
      <c r="C12" s="10" t="s">
        <v>22</v>
      </c>
      <c r="D12" s="190"/>
      <c r="E12" s="190"/>
      <c r="F12" s="10"/>
      <c r="G12" s="768" t="s">
        <v>26</v>
      </c>
      <c r="H12" s="766">
        <v>194</v>
      </c>
      <c r="I12" s="766">
        <v>190</v>
      </c>
      <c r="J12" s="12">
        <v>437160.94</v>
      </c>
      <c r="K12" s="770">
        <v>43172</v>
      </c>
      <c r="L12" s="770">
        <v>43320</v>
      </c>
      <c r="M12" s="770">
        <v>44318</v>
      </c>
      <c r="N12" s="13">
        <v>0.96</v>
      </c>
      <c r="O12" s="789">
        <v>405009.26</v>
      </c>
      <c r="P12" s="680"/>
      <c r="Q12" s="788"/>
    </row>
    <row r="13" spans="1:17" s="19" customFormat="1" ht="19.5" customHeight="1">
      <c r="A13" s="800"/>
      <c r="B13" s="70" t="s">
        <v>24</v>
      </c>
      <c r="C13" s="16"/>
      <c r="D13" s="189"/>
      <c r="E13" s="189"/>
      <c r="F13" s="16" t="s">
        <v>22</v>
      </c>
      <c r="G13" s="785"/>
      <c r="H13" s="786"/>
      <c r="I13" s="786"/>
      <c r="J13" s="17">
        <v>167813.39</v>
      </c>
      <c r="K13" s="787"/>
      <c r="L13" s="787"/>
      <c r="M13" s="787"/>
      <c r="N13" s="78">
        <v>0.11</v>
      </c>
      <c r="O13" s="805"/>
      <c r="P13" s="800"/>
      <c r="Q13" s="784"/>
    </row>
    <row r="14" spans="1:17" s="19" customFormat="1" ht="33" customHeight="1" thickBot="1">
      <c r="A14" s="751" t="s">
        <v>28</v>
      </c>
      <c r="B14" s="9" t="s">
        <v>29</v>
      </c>
      <c r="C14" s="10" t="s">
        <v>22</v>
      </c>
      <c r="D14" s="190"/>
      <c r="E14" s="190"/>
      <c r="F14" s="10"/>
      <c r="G14" s="753" t="s">
        <v>30</v>
      </c>
      <c r="H14" s="755">
        <v>66</v>
      </c>
      <c r="I14" s="755">
        <v>55</v>
      </c>
      <c r="J14" s="12">
        <v>441601.52</v>
      </c>
      <c r="K14" s="757">
        <v>43248</v>
      </c>
      <c r="L14" s="757">
        <v>43439</v>
      </c>
      <c r="M14" s="757">
        <v>44098</v>
      </c>
      <c r="N14" s="13">
        <v>0.8</v>
      </c>
      <c r="O14" s="759">
        <v>387935.87</v>
      </c>
      <c r="P14" s="774" t="s">
        <v>103</v>
      </c>
      <c r="Q14" s="749"/>
    </row>
    <row r="15" spans="1:17" s="19" customFormat="1" ht="18.75" customHeight="1">
      <c r="A15" s="752"/>
      <c r="B15" s="15" t="s">
        <v>24</v>
      </c>
      <c r="C15" s="20"/>
      <c r="D15" s="192"/>
      <c r="E15" s="192"/>
      <c r="F15" s="20" t="s">
        <v>22</v>
      </c>
      <c r="G15" s="754"/>
      <c r="H15" s="756"/>
      <c r="I15" s="756"/>
      <c r="J15" s="21">
        <v>128871.76</v>
      </c>
      <c r="K15" s="758"/>
      <c r="L15" s="758"/>
      <c r="M15" s="758"/>
      <c r="N15" s="22">
        <v>0.57</v>
      </c>
      <c r="O15" s="760"/>
      <c r="P15" s="775"/>
      <c r="Q15" s="750"/>
    </row>
    <row r="16" spans="1:17" s="14" customFormat="1" ht="31.5" customHeight="1">
      <c r="A16" s="680" t="s">
        <v>31</v>
      </c>
      <c r="B16" s="9" t="s">
        <v>32</v>
      </c>
      <c r="C16" s="10" t="s">
        <v>22</v>
      </c>
      <c r="D16" s="191"/>
      <c r="E16" s="191"/>
      <c r="F16" s="10"/>
      <c r="G16" s="768" t="s">
        <v>33</v>
      </c>
      <c r="H16" s="766">
        <v>40</v>
      </c>
      <c r="I16" s="766">
        <v>37</v>
      </c>
      <c r="J16" s="12">
        <v>295285.82</v>
      </c>
      <c r="K16" s="770">
        <v>43435</v>
      </c>
      <c r="L16" s="770">
        <v>43544</v>
      </c>
      <c r="M16" s="770">
        <v>44256</v>
      </c>
      <c r="N16" s="13">
        <v>0.88</v>
      </c>
      <c r="O16" s="789">
        <v>240507.55</v>
      </c>
      <c r="P16" s="680" t="s">
        <v>104</v>
      </c>
      <c r="Q16" s="59"/>
    </row>
    <row r="17" spans="1:17" s="19" customFormat="1" ht="19.5" customHeight="1">
      <c r="A17" s="761"/>
      <c r="B17" s="15" t="s">
        <v>66</v>
      </c>
      <c r="C17" s="20"/>
      <c r="D17" s="193"/>
      <c r="E17" s="193"/>
      <c r="F17" s="20" t="s">
        <v>22</v>
      </c>
      <c r="G17" s="769"/>
      <c r="H17" s="767"/>
      <c r="I17" s="767"/>
      <c r="J17" s="21">
        <v>88228.98</v>
      </c>
      <c r="K17" s="771"/>
      <c r="L17" s="771"/>
      <c r="M17" s="771"/>
      <c r="N17" s="22">
        <v>0.67</v>
      </c>
      <c r="O17" s="790"/>
      <c r="P17" s="761"/>
      <c r="Q17" s="60"/>
    </row>
    <row r="18" spans="1:17" s="19" customFormat="1" ht="33" customHeight="1" thickBot="1">
      <c r="A18" s="751" t="s">
        <v>34</v>
      </c>
      <c r="B18" s="9" t="s">
        <v>35</v>
      </c>
      <c r="C18" s="10" t="s">
        <v>22</v>
      </c>
      <c r="D18" s="190"/>
      <c r="E18" s="190"/>
      <c r="F18" s="10"/>
      <c r="G18" s="753" t="s">
        <v>36</v>
      </c>
      <c r="H18" s="755">
        <v>23</v>
      </c>
      <c r="I18" s="755">
        <v>21</v>
      </c>
      <c r="J18" s="12">
        <v>574588.37</v>
      </c>
      <c r="K18" s="757">
        <v>43446</v>
      </c>
      <c r="L18" s="757">
        <v>43609</v>
      </c>
      <c r="M18" s="757">
        <v>44316</v>
      </c>
      <c r="N18" s="13">
        <v>0.78</v>
      </c>
      <c r="O18" s="759">
        <v>247978.21</v>
      </c>
      <c r="P18" s="680" t="s">
        <v>105</v>
      </c>
      <c r="Q18" s="749"/>
    </row>
    <row r="19" spans="1:17" s="19" customFormat="1" ht="19.5" customHeight="1">
      <c r="A19" s="752"/>
      <c r="B19" s="15" t="s">
        <v>24</v>
      </c>
      <c r="C19" s="20"/>
      <c r="D19" s="192"/>
      <c r="E19" s="192"/>
      <c r="F19" s="20" t="s">
        <v>22</v>
      </c>
      <c r="G19" s="754"/>
      <c r="H19" s="756"/>
      <c r="I19" s="756"/>
      <c r="J19" s="21">
        <v>202775.67</v>
      </c>
      <c r="K19" s="758"/>
      <c r="L19" s="758"/>
      <c r="M19" s="758"/>
      <c r="N19" s="22">
        <v>0</v>
      </c>
      <c r="O19" s="760"/>
      <c r="P19" s="761"/>
      <c r="Q19" s="750"/>
    </row>
    <row r="20" spans="1:17" s="14" customFormat="1" ht="21" customHeight="1">
      <c r="A20" s="751" t="s">
        <v>38</v>
      </c>
      <c r="B20" s="753" t="s">
        <v>39</v>
      </c>
      <c r="C20" s="755" t="s">
        <v>22</v>
      </c>
      <c r="D20" s="26"/>
      <c r="E20" s="26"/>
      <c r="F20" s="26"/>
      <c r="G20" s="753" t="s">
        <v>40</v>
      </c>
      <c r="H20" s="755">
        <v>148</v>
      </c>
      <c r="I20" s="755">
        <v>148</v>
      </c>
      <c r="J20" s="798">
        <v>458435.76</v>
      </c>
      <c r="K20" s="757">
        <v>43686</v>
      </c>
      <c r="L20" s="757">
        <v>43790</v>
      </c>
      <c r="M20" s="757">
        <v>44415</v>
      </c>
      <c r="N20" s="797">
        <v>0.45</v>
      </c>
      <c r="O20" s="759">
        <v>219776.97</v>
      </c>
      <c r="P20" s="751"/>
      <c r="Q20" s="803"/>
    </row>
    <row r="21" spans="1:17" s="14" customFormat="1" ht="22.5" customHeight="1">
      <c r="A21" s="751"/>
      <c r="B21" s="753"/>
      <c r="C21" s="755"/>
      <c r="D21" s="193"/>
      <c r="E21" s="193"/>
      <c r="F21" s="20"/>
      <c r="G21" s="753"/>
      <c r="H21" s="753"/>
      <c r="I21" s="753"/>
      <c r="J21" s="798"/>
      <c r="K21" s="757"/>
      <c r="L21" s="757"/>
      <c r="M21" s="757"/>
      <c r="N21" s="797"/>
      <c r="O21" s="759"/>
      <c r="P21" s="759"/>
      <c r="Q21" s="803"/>
    </row>
    <row r="22" spans="1:17" s="14" customFormat="1" ht="23.25" customHeight="1">
      <c r="A22" s="751" t="s">
        <v>41</v>
      </c>
      <c r="B22" s="753" t="s">
        <v>42</v>
      </c>
      <c r="C22" s="755" t="s">
        <v>22</v>
      </c>
      <c r="D22" s="802"/>
      <c r="E22" s="802"/>
      <c r="F22" s="751"/>
      <c r="G22" s="753" t="s">
        <v>43</v>
      </c>
      <c r="H22" s="755">
        <v>5</v>
      </c>
      <c r="I22" s="755">
        <v>5</v>
      </c>
      <c r="J22" s="798">
        <v>2341753</v>
      </c>
      <c r="K22" s="757">
        <v>43663</v>
      </c>
      <c r="L22" s="757">
        <v>43816</v>
      </c>
      <c r="M22" s="757">
        <v>44503</v>
      </c>
      <c r="N22" s="804">
        <v>0.18</v>
      </c>
      <c r="O22" s="759">
        <v>723174.5</v>
      </c>
      <c r="P22" s="751"/>
      <c r="Q22" s="803"/>
    </row>
    <row r="23" spans="1:17" s="14" customFormat="1" ht="19.5" customHeight="1">
      <c r="A23" s="751"/>
      <c r="B23" s="753"/>
      <c r="C23" s="755"/>
      <c r="D23" s="802"/>
      <c r="E23" s="802"/>
      <c r="F23" s="751"/>
      <c r="G23" s="753"/>
      <c r="H23" s="753"/>
      <c r="I23" s="753"/>
      <c r="J23" s="798"/>
      <c r="K23" s="757"/>
      <c r="L23" s="757"/>
      <c r="M23" s="757"/>
      <c r="N23" s="804"/>
      <c r="O23" s="759"/>
      <c r="P23" s="759"/>
      <c r="Q23" s="803"/>
    </row>
    <row r="24" spans="1:17" s="14" customFormat="1" ht="21" customHeight="1">
      <c r="A24" s="751" t="s">
        <v>44</v>
      </c>
      <c r="B24" s="753" t="s">
        <v>45</v>
      </c>
      <c r="C24" s="755" t="s">
        <v>22</v>
      </c>
      <c r="D24" s="751"/>
      <c r="E24" s="751"/>
      <c r="F24" s="751"/>
      <c r="G24" s="753" t="s">
        <v>46</v>
      </c>
      <c r="H24" s="755">
        <v>29</v>
      </c>
      <c r="I24" s="755">
        <v>3</v>
      </c>
      <c r="J24" s="798">
        <v>433651.82</v>
      </c>
      <c r="K24" s="757">
        <v>43724</v>
      </c>
      <c r="L24" s="757">
        <v>43853</v>
      </c>
      <c r="M24" s="757">
        <v>44330</v>
      </c>
      <c r="N24" s="797">
        <v>0.18</v>
      </c>
      <c r="O24" s="759">
        <v>0</v>
      </c>
      <c r="P24" s="751"/>
      <c r="Q24" s="803"/>
    </row>
    <row r="25" spans="1:17" s="14" customFormat="1" ht="21.75" customHeight="1">
      <c r="A25" s="751"/>
      <c r="B25" s="753"/>
      <c r="C25" s="755"/>
      <c r="D25" s="751"/>
      <c r="E25" s="751"/>
      <c r="F25" s="751"/>
      <c r="G25" s="753"/>
      <c r="H25" s="753"/>
      <c r="I25" s="753"/>
      <c r="J25" s="798"/>
      <c r="K25" s="757"/>
      <c r="L25" s="757"/>
      <c r="M25" s="757"/>
      <c r="N25" s="797"/>
      <c r="O25" s="759"/>
      <c r="P25" s="759"/>
      <c r="Q25" s="803"/>
    </row>
    <row r="26" spans="1:17" s="14" customFormat="1" ht="22.5" customHeight="1">
      <c r="A26" s="751" t="s">
        <v>47</v>
      </c>
      <c r="B26" s="753" t="s">
        <v>48</v>
      </c>
      <c r="C26" s="755" t="s">
        <v>22</v>
      </c>
      <c r="D26" s="751"/>
      <c r="E26" s="751"/>
      <c r="F26" s="751"/>
      <c r="G26" s="753" t="s">
        <v>49</v>
      </c>
      <c r="H26" s="755">
        <v>105</v>
      </c>
      <c r="I26" s="755">
        <v>105</v>
      </c>
      <c r="J26" s="798">
        <v>161524</v>
      </c>
      <c r="K26" s="757">
        <v>43686</v>
      </c>
      <c r="L26" s="757">
        <v>43860</v>
      </c>
      <c r="M26" s="757">
        <v>44312</v>
      </c>
      <c r="N26" s="797">
        <v>0.51</v>
      </c>
      <c r="O26" s="759">
        <v>44652.5</v>
      </c>
      <c r="P26" s="751"/>
      <c r="Q26" s="749"/>
    </row>
    <row r="27" spans="1:17" s="14" customFormat="1" ht="19.5" customHeight="1">
      <c r="A27" s="751"/>
      <c r="B27" s="753"/>
      <c r="C27" s="755"/>
      <c r="D27" s="751"/>
      <c r="E27" s="751"/>
      <c r="F27" s="751"/>
      <c r="G27" s="753"/>
      <c r="H27" s="753"/>
      <c r="I27" s="753"/>
      <c r="J27" s="798"/>
      <c r="K27" s="757"/>
      <c r="L27" s="757"/>
      <c r="M27" s="757"/>
      <c r="N27" s="797"/>
      <c r="O27" s="759"/>
      <c r="P27" s="751"/>
      <c r="Q27" s="749"/>
    </row>
    <row r="28" spans="1:18" s="14" customFormat="1" ht="42" customHeight="1">
      <c r="A28" s="33" t="s">
        <v>96</v>
      </c>
      <c r="B28" s="34" t="s">
        <v>97</v>
      </c>
      <c r="C28" s="35"/>
      <c r="D28" s="36" t="s">
        <v>22</v>
      </c>
      <c r="E28" s="36"/>
      <c r="F28" s="35"/>
      <c r="G28" s="37" t="s">
        <v>94</v>
      </c>
      <c r="H28" s="35">
        <v>30</v>
      </c>
      <c r="I28" s="35">
        <v>20</v>
      </c>
      <c r="J28" s="38">
        <v>259332.58</v>
      </c>
      <c r="K28" s="39">
        <v>44116</v>
      </c>
      <c r="L28" s="39">
        <v>44160</v>
      </c>
      <c r="M28" s="39">
        <v>44458</v>
      </c>
      <c r="N28" s="40">
        <v>0.02</v>
      </c>
      <c r="O28" s="31">
        <v>77799.77</v>
      </c>
      <c r="P28" s="10">
        <v>11</v>
      </c>
      <c r="Q28" s="63"/>
      <c r="R28" s="69"/>
    </row>
    <row r="29" spans="1:17" s="14" customFormat="1" ht="42" customHeight="1">
      <c r="A29" s="28" t="s">
        <v>67</v>
      </c>
      <c r="B29" s="9" t="s">
        <v>65</v>
      </c>
      <c r="C29" s="26"/>
      <c r="D29" s="29"/>
      <c r="E29" s="29" t="s">
        <v>22</v>
      </c>
      <c r="F29" s="26"/>
      <c r="G29" s="27" t="s">
        <v>68</v>
      </c>
      <c r="H29" s="26">
        <v>30</v>
      </c>
      <c r="I29" s="26">
        <v>14</v>
      </c>
      <c r="J29" s="12">
        <v>129022.04</v>
      </c>
      <c r="K29" s="30">
        <v>43860</v>
      </c>
      <c r="L29" s="30">
        <v>44041</v>
      </c>
      <c r="M29" s="30">
        <v>44400</v>
      </c>
      <c r="N29" s="24">
        <v>0.15</v>
      </c>
      <c r="O29" s="31">
        <v>0</v>
      </c>
      <c r="P29" s="61"/>
      <c r="Q29" s="32"/>
    </row>
    <row r="30" spans="1:17" s="14" customFormat="1" ht="30.75" customHeight="1">
      <c r="A30" s="680" t="s">
        <v>50</v>
      </c>
      <c r="B30" s="9" t="s">
        <v>51</v>
      </c>
      <c r="C30" s="10"/>
      <c r="D30" s="190"/>
      <c r="E30" s="190" t="s">
        <v>22</v>
      </c>
      <c r="F30" s="10"/>
      <c r="G30" s="768" t="s">
        <v>52</v>
      </c>
      <c r="H30" s="766">
        <v>30</v>
      </c>
      <c r="I30" s="766">
        <v>14</v>
      </c>
      <c r="J30" s="12">
        <v>124687.21</v>
      </c>
      <c r="K30" s="770">
        <v>43860</v>
      </c>
      <c r="L30" s="770">
        <v>43957</v>
      </c>
      <c r="M30" s="770">
        <v>44316</v>
      </c>
      <c r="N30" s="13">
        <v>0.46</v>
      </c>
      <c r="O30" s="789">
        <v>0</v>
      </c>
      <c r="P30" s="680"/>
      <c r="Q30" s="788"/>
    </row>
    <row r="31" spans="1:17" s="14" customFormat="1" ht="19.5" customHeight="1">
      <c r="A31" s="761"/>
      <c r="B31" s="15" t="s">
        <v>24</v>
      </c>
      <c r="C31" s="20"/>
      <c r="D31" s="192"/>
      <c r="E31" s="192"/>
      <c r="F31" s="20" t="s">
        <v>22</v>
      </c>
      <c r="G31" s="769"/>
      <c r="H31" s="767"/>
      <c r="I31" s="767"/>
      <c r="J31" s="21">
        <v>61432.2</v>
      </c>
      <c r="K31" s="771"/>
      <c r="L31" s="771"/>
      <c r="M31" s="771"/>
      <c r="N31" s="62">
        <v>0.8</v>
      </c>
      <c r="O31" s="790"/>
      <c r="P31" s="761"/>
      <c r="Q31" s="781"/>
    </row>
    <row r="32" spans="1:18" s="14" customFormat="1" ht="42" customHeight="1">
      <c r="A32" s="33" t="s">
        <v>69</v>
      </c>
      <c r="B32" s="34" t="s">
        <v>70</v>
      </c>
      <c r="C32" s="35"/>
      <c r="D32" s="36"/>
      <c r="E32" s="36" t="s">
        <v>22</v>
      </c>
      <c r="F32" s="35"/>
      <c r="G32" s="37" t="s">
        <v>71</v>
      </c>
      <c r="H32" s="35">
        <v>30</v>
      </c>
      <c r="I32" s="35">
        <v>14</v>
      </c>
      <c r="J32" s="38">
        <v>35130.53</v>
      </c>
      <c r="K32" s="39">
        <v>43860</v>
      </c>
      <c r="L32" s="30">
        <v>44035</v>
      </c>
      <c r="M32" s="30">
        <v>44394</v>
      </c>
      <c r="N32" s="24">
        <v>0.19</v>
      </c>
      <c r="O32" s="31">
        <v>0</v>
      </c>
      <c r="P32" s="10"/>
      <c r="Q32" s="63"/>
      <c r="R32" s="65"/>
    </row>
    <row r="33" spans="1:18" s="14" customFormat="1" ht="42" customHeight="1">
      <c r="A33" s="33" t="s">
        <v>53</v>
      </c>
      <c r="B33" s="34" t="s">
        <v>54</v>
      </c>
      <c r="C33" s="35"/>
      <c r="D33" s="36"/>
      <c r="E33" s="36" t="s">
        <v>22</v>
      </c>
      <c r="F33" s="35"/>
      <c r="G33" s="37" t="s">
        <v>37</v>
      </c>
      <c r="H33" s="35">
        <v>30</v>
      </c>
      <c r="I33" s="35">
        <v>14</v>
      </c>
      <c r="J33" s="38">
        <v>116165.9</v>
      </c>
      <c r="K33" s="39">
        <v>43860</v>
      </c>
      <c r="L33" s="39">
        <v>43962</v>
      </c>
      <c r="M33" s="39">
        <v>44321</v>
      </c>
      <c r="N33" s="40">
        <v>0.96</v>
      </c>
      <c r="O33" s="41">
        <v>111016.26</v>
      </c>
      <c r="P33" s="10"/>
      <c r="Q33" s="32"/>
      <c r="R33" s="64"/>
    </row>
    <row r="34" spans="1:18" s="14" customFormat="1" ht="42" customHeight="1">
      <c r="A34" s="123" t="s">
        <v>72</v>
      </c>
      <c r="B34" s="124" t="s">
        <v>73</v>
      </c>
      <c r="C34" s="125"/>
      <c r="D34" s="126"/>
      <c r="E34" s="126" t="s">
        <v>22</v>
      </c>
      <c r="F34" s="125"/>
      <c r="G34" s="127" t="s">
        <v>74</v>
      </c>
      <c r="H34" s="125">
        <v>30</v>
      </c>
      <c r="I34" s="125">
        <v>14</v>
      </c>
      <c r="J34" s="128">
        <v>126175.98</v>
      </c>
      <c r="K34" s="129">
        <v>43860</v>
      </c>
      <c r="L34" s="129">
        <v>44047</v>
      </c>
      <c r="M34" s="129">
        <v>44406</v>
      </c>
      <c r="N34" s="130">
        <v>0.36</v>
      </c>
      <c r="O34" s="131">
        <v>0</v>
      </c>
      <c r="P34" s="98"/>
      <c r="Q34" s="134"/>
      <c r="R34" s="65"/>
    </row>
    <row r="35" spans="1:17" s="74" customFormat="1" ht="35.25" customHeight="1">
      <c r="A35" s="780" t="s">
        <v>75</v>
      </c>
      <c r="B35" s="70" t="s">
        <v>76</v>
      </c>
      <c r="C35" s="23"/>
      <c r="D35" s="766" t="s">
        <v>22</v>
      </c>
      <c r="E35" s="23"/>
      <c r="F35" s="23"/>
      <c r="G35" s="768" t="s">
        <v>77</v>
      </c>
      <c r="H35" s="766">
        <v>30</v>
      </c>
      <c r="I35" s="766">
        <v>21</v>
      </c>
      <c r="J35" s="79">
        <v>361971.55</v>
      </c>
      <c r="K35" s="770">
        <v>43349</v>
      </c>
      <c r="L35" s="770">
        <v>43418</v>
      </c>
      <c r="M35" s="770">
        <v>44289</v>
      </c>
      <c r="N35" s="78">
        <v>0.99</v>
      </c>
      <c r="O35" s="764">
        <v>420477.79</v>
      </c>
      <c r="P35" s="777"/>
      <c r="Q35" s="79"/>
    </row>
    <row r="36" spans="1:19" s="74" customFormat="1" ht="21.75" customHeight="1">
      <c r="A36" s="784"/>
      <c r="B36" s="80" t="s">
        <v>78</v>
      </c>
      <c r="C36" s="23"/>
      <c r="D36" s="786"/>
      <c r="E36" s="23"/>
      <c r="F36" s="23" t="s">
        <v>22</v>
      </c>
      <c r="G36" s="785"/>
      <c r="H36" s="786"/>
      <c r="I36" s="786"/>
      <c r="J36" s="79">
        <v>26880.68</v>
      </c>
      <c r="K36" s="787"/>
      <c r="L36" s="787"/>
      <c r="M36" s="787"/>
      <c r="N36" s="78">
        <v>0.99</v>
      </c>
      <c r="O36" s="776"/>
      <c r="P36" s="778"/>
      <c r="Q36" s="79"/>
      <c r="S36" s="81"/>
    </row>
    <row r="37" spans="1:17" s="74" customFormat="1" ht="21.75" customHeight="1">
      <c r="A37" s="784"/>
      <c r="B37" s="80" t="s">
        <v>100</v>
      </c>
      <c r="C37" s="82"/>
      <c r="D37" s="83"/>
      <c r="E37" s="23"/>
      <c r="F37" s="23" t="s">
        <v>22</v>
      </c>
      <c r="G37" s="785"/>
      <c r="H37" s="786"/>
      <c r="I37" s="786"/>
      <c r="J37" s="79">
        <v>34416.7</v>
      </c>
      <c r="K37" s="787"/>
      <c r="L37" s="787"/>
      <c r="M37" s="787"/>
      <c r="N37" s="78">
        <v>0.99</v>
      </c>
      <c r="O37" s="776"/>
      <c r="P37" s="778"/>
      <c r="Q37" s="79"/>
    </row>
    <row r="38" spans="1:17" s="74" customFormat="1" ht="21.75" customHeight="1">
      <c r="A38" s="781"/>
      <c r="B38" s="84" t="s">
        <v>101</v>
      </c>
      <c r="C38" s="25"/>
      <c r="D38" s="85"/>
      <c r="E38" s="25"/>
      <c r="F38" s="25" t="s">
        <v>22</v>
      </c>
      <c r="G38" s="769"/>
      <c r="H38" s="767"/>
      <c r="I38" s="767"/>
      <c r="J38" s="79">
        <v>65569.05</v>
      </c>
      <c r="K38" s="771"/>
      <c r="L38" s="771"/>
      <c r="M38" s="771"/>
      <c r="N38" s="62">
        <v>0</v>
      </c>
      <c r="O38" s="765"/>
      <c r="P38" s="779"/>
      <c r="Q38" s="86"/>
    </row>
    <row r="39" spans="1:17" s="74" customFormat="1" ht="36" customHeight="1">
      <c r="A39" s="780" t="s">
        <v>79</v>
      </c>
      <c r="B39" s="27" t="s">
        <v>80</v>
      </c>
      <c r="C39" s="766"/>
      <c r="D39" s="766"/>
      <c r="E39" s="766" t="s">
        <v>22</v>
      </c>
      <c r="F39" s="26"/>
      <c r="G39" s="768" t="s">
        <v>81</v>
      </c>
      <c r="H39" s="766">
        <v>3</v>
      </c>
      <c r="I39" s="766">
        <v>2</v>
      </c>
      <c r="J39" s="87">
        <v>67598.24</v>
      </c>
      <c r="K39" s="770">
        <v>43682</v>
      </c>
      <c r="L39" s="770">
        <v>43719</v>
      </c>
      <c r="M39" s="770">
        <v>44164</v>
      </c>
      <c r="N39" s="78">
        <v>1</v>
      </c>
      <c r="O39" s="764">
        <v>82266.82</v>
      </c>
      <c r="P39" s="782"/>
      <c r="Q39" s="87"/>
    </row>
    <row r="40" spans="1:17" s="74" customFormat="1" ht="21.75" customHeight="1">
      <c r="A40" s="781"/>
      <c r="B40" s="80" t="s">
        <v>78</v>
      </c>
      <c r="C40" s="767"/>
      <c r="D40" s="767"/>
      <c r="E40" s="767"/>
      <c r="F40" s="23" t="s">
        <v>22</v>
      </c>
      <c r="G40" s="769"/>
      <c r="H40" s="767"/>
      <c r="I40" s="767"/>
      <c r="J40" s="79">
        <v>14682.79</v>
      </c>
      <c r="K40" s="771"/>
      <c r="L40" s="771"/>
      <c r="M40" s="771"/>
      <c r="N40" s="62">
        <v>1</v>
      </c>
      <c r="O40" s="765"/>
      <c r="P40" s="783"/>
      <c r="Q40" s="86"/>
    </row>
    <row r="41" spans="1:17" s="74" customFormat="1" ht="30" customHeight="1">
      <c r="A41" s="780" t="s">
        <v>82</v>
      </c>
      <c r="B41" s="27" t="s">
        <v>83</v>
      </c>
      <c r="C41" s="26"/>
      <c r="D41" s="26"/>
      <c r="E41" s="26" t="s">
        <v>22</v>
      </c>
      <c r="F41" s="26"/>
      <c r="G41" s="768" t="s">
        <v>27</v>
      </c>
      <c r="H41" s="766">
        <v>3</v>
      </c>
      <c r="I41" s="791">
        <v>1</v>
      </c>
      <c r="J41" s="87">
        <v>53945.02</v>
      </c>
      <c r="K41" s="770">
        <v>43906</v>
      </c>
      <c r="L41" s="770">
        <v>43917</v>
      </c>
      <c r="M41" s="770">
        <v>44196</v>
      </c>
      <c r="N41" s="762">
        <v>1</v>
      </c>
      <c r="O41" s="764">
        <v>45804.09</v>
      </c>
      <c r="P41" s="772">
        <v>9</v>
      </c>
      <c r="Q41" s="87"/>
    </row>
    <row r="42" spans="1:17" s="74" customFormat="1" ht="21.75" customHeight="1">
      <c r="A42" s="781"/>
      <c r="B42" s="84" t="s">
        <v>78</v>
      </c>
      <c r="C42" s="25"/>
      <c r="D42" s="25"/>
      <c r="E42" s="25"/>
      <c r="F42" s="25" t="s">
        <v>22</v>
      </c>
      <c r="G42" s="769"/>
      <c r="H42" s="767"/>
      <c r="I42" s="792"/>
      <c r="J42" s="79">
        <v>16385</v>
      </c>
      <c r="K42" s="771"/>
      <c r="L42" s="771"/>
      <c r="M42" s="771"/>
      <c r="N42" s="763"/>
      <c r="O42" s="765"/>
      <c r="P42" s="773"/>
      <c r="Q42" s="86"/>
    </row>
    <row r="43" spans="1:17" s="74" customFormat="1" ht="29.25" customHeight="1">
      <c r="A43" s="766" t="s">
        <v>84</v>
      </c>
      <c r="B43" s="27" t="s">
        <v>85</v>
      </c>
      <c r="C43" s="26"/>
      <c r="D43" s="26"/>
      <c r="E43" s="26" t="s">
        <v>22</v>
      </c>
      <c r="F43" s="26"/>
      <c r="G43" s="768" t="s">
        <v>86</v>
      </c>
      <c r="H43" s="766">
        <v>3</v>
      </c>
      <c r="I43" s="791">
        <v>3</v>
      </c>
      <c r="J43" s="87">
        <v>52573.38</v>
      </c>
      <c r="K43" s="770">
        <v>43906</v>
      </c>
      <c r="L43" s="770">
        <v>43917</v>
      </c>
      <c r="M43" s="770">
        <v>44196</v>
      </c>
      <c r="N43" s="762">
        <v>1</v>
      </c>
      <c r="O43" s="764">
        <v>30934.31</v>
      </c>
      <c r="P43" s="88"/>
      <c r="Q43" s="87"/>
    </row>
    <row r="44" spans="1:17" s="74" customFormat="1" ht="21.75" customHeight="1">
      <c r="A44" s="767"/>
      <c r="B44" s="84" t="s">
        <v>78</v>
      </c>
      <c r="C44" s="25"/>
      <c r="D44" s="25"/>
      <c r="E44" s="25"/>
      <c r="F44" s="25" t="s">
        <v>22</v>
      </c>
      <c r="G44" s="769"/>
      <c r="H44" s="767"/>
      <c r="I44" s="792"/>
      <c r="J44" s="79">
        <v>15000</v>
      </c>
      <c r="K44" s="771"/>
      <c r="L44" s="771"/>
      <c r="M44" s="771"/>
      <c r="N44" s="763"/>
      <c r="O44" s="765"/>
      <c r="P44" s="89"/>
      <c r="Q44" s="86"/>
    </row>
    <row r="45" spans="1:17" s="74" customFormat="1" ht="42" customHeight="1">
      <c r="A45" s="26" t="s">
        <v>87</v>
      </c>
      <c r="B45" s="27" t="s">
        <v>88</v>
      </c>
      <c r="C45" s="26" t="s">
        <v>22</v>
      </c>
      <c r="D45" s="26"/>
      <c r="E45" s="26"/>
      <c r="F45" s="26"/>
      <c r="G45" s="27" t="s">
        <v>89</v>
      </c>
      <c r="H45" s="26">
        <v>21</v>
      </c>
      <c r="I45" s="90">
        <v>20</v>
      </c>
      <c r="J45" s="87">
        <v>456636</v>
      </c>
      <c r="K45" s="91">
        <v>43762</v>
      </c>
      <c r="L45" s="91">
        <v>43990</v>
      </c>
      <c r="M45" s="91">
        <v>44440</v>
      </c>
      <c r="N45" s="92">
        <v>0.32</v>
      </c>
      <c r="O45" s="93">
        <v>128745.35</v>
      </c>
      <c r="P45" s="94"/>
      <c r="Q45" s="93"/>
    </row>
    <row r="46" spans="1:17" s="74" customFormat="1" ht="42" customHeight="1" thickBot="1">
      <c r="A46" s="26" t="s">
        <v>90</v>
      </c>
      <c r="B46" s="27" t="s">
        <v>91</v>
      </c>
      <c r="C46" s="26"/>
      <c r="D46" s="26"/>
      <c r="E46" s="26" t="s">
        <v>22</v>
      </c>
      <c r="F46" s="26"/>
      <c r="G46" s="27" t="s">
        <v>92</v>
      </c>
      <c r="H46" s="26">
        <v>3</v>
      </c>
      <c r="I46" s="26">
        <v>2</v>
      </c>
      <c r="J46" s="87">
        <v>34059.33</v>
      </c>
      <c r="K46" s="91">
        <v>44043</v>
      </c>
      <c r="L46" s="91">
        <v>44074</v>
      </c>
      <c r="M46" s="91">
        <v>44196</v>
      </c>
      <c r="N46" s="92">
        <v>1</v>
      </c>
      <c r="O46" s="93">
        <v>21704.08</v>
      </c>
      <c r="P46" s="94"/>
      <c r="Q46" s="93"/>
    </row>
    <row r="47" spans="1:16" s="2" customFormat="1" ht="30" customHeight="1" thickBot="1">
      <c r="A47" s="704" t="s">
        <v>55</v>
      </c>
      <c r="B47" s="793"/>
      <c r="C47" s="793"/>
      <c r="D47" s="793"/>
      <c r="E47" s="793"/>
      <c r="F47" s="793"/>
      <c r="G47" s="793"/>
      <c r="H47" s="793"/>
      <c r="I47" s="794"/>
      <c r="J47" s="71">
        <f>SUM(J10:J46)</f>
        <v>8166573.170000001</v>
      </c>
      <c r="L47" s="72"/>
      <c r="M47" s="72"/>
      <c r="N47" s="72"/>
      <c r="O47" s="73"/>
      <c r="P47" s="72"/>
    </row>
    <row r="48" spans="1:16" s="2" customFormat="1" ht="12.75" customHeight="1">
      <c r="A48" s="74"/>
      <c r="B48" s="75"/>
      <c r="C48" s="75"/>
      <c r="D48" s="75"/>
      <c r="E48" s="75"/>
      <c r="F48" s="75"/>
      <c r="G48" s="76"/>
      <c r="H48" s="75"/>
      <c r="I48" s="75"/>
      <c r="J48" s="77"/>
      <c r="K48" s="76"/>
      <c r="L48" s="76"/>
      <c r="M48" s="795"/>
      <c r="N48" s="796"/>
      <c r="O48" s="796"/>
      <c r="P48" s="796"/>
    </row>
    <row r="49" spans="1:16" ht="12" customHeight="1">
      <c r="A49" s="116" t="s">
        <v>106</v>
      </c>
      <c r="B49" s="116"/>
      <c r="C49" s="117"/>
      <c r="D49" s="117"/>
      <c r="E49" s="117"/>
      <c r="F49" s="117"/>
      <c r="G49" s="43"/>
      <c r="H49" s="42"/>
      <c r="I49" s="42"/>
      <c r="J49" s="44"/>
      <c r="K49" s="45"/>
      <c r="L49" s="43"/>
      <c r="M49" s="66"/>
      <c r="N49" s="66"/>
      <c r="O49" s="66"/>
      <c r="P49" s="66"/>
    </row>
    <row r="50" spans="1:16" s="122" customFormat="1" ht="12" customHeight="1">
      <c r="A50" s="67"/>
      <c r="B50" s="67"/>
      <c r="C50" s="68"/>
      <c r="D50" s="68"/>
      <c r="E50" s="68"/>
      <c r="F50" s="68"/>
      <c r="G50" s="118"/>
      <c r="H50" s="119"/>
      <c r="I50" s="119"/>
      <c r="J50" s="44"/>
      <c r="K50" s="120"/>
      <c r="L50" s="118"/>
      <c r="M50" s="121"/>
      <c r="N50" s="121"/>
      <c r="O50" s="121"/>
      <c r="P50" s="121"/>
    </row>
    <row r="51" spans="1:16" s="52" customFormat="1" ht="12" customHeight="1">
      <c r="A51" s="46" t="s">
        <v>56</v>
      </c>
      <c r="B51" s="47"/>
      <c r="C51" s="47"/>
      <c r="D51" s="47"/>
      <c r="E51" s="48"/>
      <c r="F51" s="49"/>
      <c r="G51" s="50"/>
      <c r="H51" s="51"/>
      <c r="I51" s="51"/>
      <c r="J51" s="51"/>
      <c r="K51" s="51"/>
      <c r="L51" s="51"/>
      <c r="M51" s="51"/>
      <c r="N51" s="51"/>
      <c r="O51" s="51"/>
      <c r="P51" s="51"/>
    </row>
    <row r="52" spans="1:16" s="52" customFormat="1" ht="12" customHeight="1">
      <c r="A52" s="46" t="s">
        <v>57</v>
      </c>
      <c r="B52" s="47"/>
      <c r="C52" s="47"/>
      <c r="D52" s="47"/>
      <c r="E52" s="47"/>
      <c r="F52" s="49"/>
      <c r="G52" s="50"/>
      <c r="H52" s="51"/>
      <c r="I52" s="51"/>
      <c r="J52" s="53"/>
      <c r="K52" s="54"/>
      <c r="L52" s="51"/>
      <c r="M52" s="51"/>
      <c r="N52" s="51"/>
      <c r="O52" s="51"/>
      <c r="P52" s="51"/>
    </row>
    <row r="53" spans="1:16" s="52" customFormat="1" ht="12" customHeight="1">
      <c r="A53" s="46" t="s">
        <v>58</v>
      </c>
      <c r="B53" s="47"/>
      <c r="C53" s="47"/>
      <c r="D53" s="47"/>
      <c r="E53" s="47"/>
      <c r="F53" s="49"/>
      <c r="G53" s="50"/>
      <c r="H53" s="51"/>
      <c r="I53" s="51"/>
      <c r="J53" s="55"/>
      <c r="K53" s="51"/>
      <c r="L53" s="51"/>
      <c r="M53" s="51"/>
      <c r="N53" s="51"/>
      <c r="O53" s="51"/>
      <c r="P53" s="51"/>
    </row>
    <row r="54" spans="1:16" s="52" customFormat="1" ht="12" customHeight="1">
      <c r="A54" s="46" t="s">
        <v>59</v>
      </c>
      <c r="B54" s="47"/>
      <c r="C54" s="47"/>
      <c r="D54" s="47"/>
      <c r="E54" s="47"/>
      <c r="F54" s="49"/>
      <c r="G54" s="50"/>
      <c r="H54" s="51"/>
      <c r="I54" s="51"/>
      <c r="J54" s="51"/>
      <c r="K54" s="56"/>
      <c r="L54" s="51"/>
      <c r="M54" s="51"/>
      <c r="N54" s="51"/>
      <c r="O54" s="51"/>
      <c r="P54" s="51"/>
    </row>
    <row r="55" spans="1:16" s="52" customFormat="1" ht="12" customHeight="1">
      <c r="A55" s="46" t="s">
        <v>60</v>
      </c>
      <c r="B55" s="47"/>
      <c r="C55" s="47"/>
      <c r="D55" s="47"/>
      <c r="E55" s="47"/>
      <c r="F55" s="49"/>
      <c r="G55" s="50"/>
      <c r="H55" s="51"/>
      <c r="I55" s="51"/>
      <c r="J55" s="51"/>
      <c r="K55" s="51"/>
      <c r="L55" s="51"/>
      <c r="M55" s="51"/>
      <c r="N55" s="51"/>
      <c r="O55" s="51"/>
      <c r="P55" s="51"/>
    </row>
    <row r="56" spans="1:16" s="52" customFormat="1" ht="12" customHeight="1">
      <c r="A56" s="46" t="s">
        <v>61</v>
      </c>
      <c r="B56" s="47"/>
      <c r="C56" s="47"/>
      <c r="D56" s="47"/>
      <c r="E56" s="47"/>
      <c r="F56" s="49"/>
      <c r="G56" s="50"/>
      <c r="H56" s="51"/>
      <c r="I56" s="51"/>
      <c r="J56" s="51"/>
      <c r="K56" s="51"/>
      <c r="L56" s="51"/>
      <c r="M56" s="51"/>
      <c r="N56" s="51"/>
      <c r="O56" s="51"/>
      <c r="P56" s="51"/>
    </row>
    <row r="57" spans="1:16" s="52" customFormat="1" ht="12" customHeight="1">
      <c r="A57" s="46" t="s">
        <v>62</v>
      </c>
      <c r="B57" s="47"/>
      <c r="C57" s="47"/>
      <c r="D57" s="47"/>
      <c r="E57" s="47"/>
      <c r="F57" s="49"/>
      <c r="G57" s="50"/>
      <c r="H57" s="51"/>
      <c r="I57" s="51"/>
      <c r="J57" s="51"/>
      <c r="K57" s="51"/>
      <c r="L57" s="51"/>
      <c r="M57" s="51"/>
      <c r="N57" s="51"/>
      <c r="O57" s="51"/>
      <c r="P57" s="51"/>
    </row>
    <row r="58" spans="1:16" s="52" customFormat="1" ht="12" customHeight="1">
      <c r="A58" s="57" t="s">
        <v>63</v>
      </c>
      <c r="B58" s="58"/>
      <c r="C58" s="58"/>
      <c r="D58" s="58"/>
      <c r="E58" s="58"/>
      <c r="F58" s="49"/>
      <c r="G58" s="50"/>
      <c r="H58" s="51"/>
      <c r="I58" s="51"/>
      <c r="J58" s="51"/>
      <c r="K58" s="51"/>
      <c r="L58" s="51"/>
      <c r="M58" s="51"/>
      <c r="N58" s="51"/>
      <c r="O58" s="51"/>
      <c r="P58" s="51"/>
    </row>
    <row r="59" spans="1:16" s="52" customFormat="1" ht="12" customHeight="1">
      <c r="A59" s="673" t="s">
        <v>64</v>
      </c>
      <c r="B59" s="673"/>
      <c r="C59" s="673"/>
      <c r="D59" s="673"/>
      <c r="E59" s="673"/>
      <c r="F59" s="673"/>
      <c r="G59" s="50"/>
      <c r="H59" s="51"/>
      <c r="I59" s="51"/>
      <c r="J59" s="51"/>
      <c r="K59" s="51"/>
      <c r="L59" s="51"/>
      <c r="M59" s="51"/>
      <c r="N59" s="51"/>
      <c r="O59" s="51"/>
      <c r="P59" s="51"/>
    </row>
    <row r="60" spans="1:16" s="52" customFormat="1" ht="12" customHeight="1">
      <c r="A60" s="673" t="s">
        <v>93</v>
      </c>
      <c r="B60" s="673"/>
      <c r="C60" s="673"/>
      <c r="D60" s="673"/>
      <c r="E60" s="673"/>
      <c r="F60" s="673"/>
      <c r="G60" s="50"/>
      <c r="H60" s="51"/>
      <c r="I60" s="51"/>
      <c r="J60" s="51"/>
      <c r="K60" s="51"/>
      <c r="L60" s="51"/>
      <c r="M60" s="51"/>
      <c r="N60" s="51"/>
      <c r="O60" s="51"/>
      <c r="P60" s="51"/>
    </row>
    <row r="61" spans="1:2" ht="12.75" customHeight="1">
      <c r="A61" s="730" t="s">
        <v>102</v>
      </c>
      <c r="B61" s="730"/>
    </row>
    <row r="62" spans="1:16" ht="12.75" customHeight="1">
      <c r="A62" s="102"/>
      <c r="B62" s="102"/>
      <c r="C62" s="102"/>
      <c r="D62" s="102"/>
      <c r="E62" s="102"/>
      <c r="F62" s="102"/>
      <c r="G62" s="52"/>
      <c r="H62" s="52"/>
      <c r="I62" s="52"/>
      <c r="J62" s="52"/>
      <c r="K62" s="52"/>
      <c r="L62" s="52"/>
      <c r="M62" s="508"/>
      <c r="N62" s="508"/>
      <c r="O62" s="508"/>
      <c r="P62" s="52"/>
    </row>
    <row r="63" spans="1:16" ht="16.5" customHeight="1">
      <c r="A63" s="509"/>
      <c r="B63" s="648" t="s">
        <v>399</v>
      </c>
      <c r="C63" s="648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</row>
    <row r="64" spans="1:16" ht="12" customHeight="1">
      <c r="A64" s="13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" customHeight="1">
      <c r="A65" s="510"/>
      <c r="B65" s="599" t="s">
        <v>201</v>
      </c>
      <c r="C65" s="599"/>
      <c r="D65" s="599"/>
      <c r="E65" s="599"/>
      <c r="F65" s="599"/>
      <c r="G65" s="599"/>
      <c r="H65" s="599"/>
      <c r="I65" s="599"/>
      <c r="J65" s="599"/>
      <c r="K65" s="599"/>
      <c r="L65" s="599"/>
      <c r="M65" s="599"/>
      <c r="N65" s="599"/>
      <c r="O65" s="599"/>
      <c r="P65" s="599"/>
    </row>
    <row r="66" spans="7:15" ht="12" customHeight="1" thickBot="1">
      <c r="G66" s="140"/>
      <c r="J66" s="141"/>
      <c r="O66" s="141"/>
    </row>
    <row r="67" spans="1:17" ht="20.25" customHeight="1" thickBot="1">
      <c r="A67" s="596" t="s">
        <v>400</v>
      </c>
      <c r="B67" s="595" t="s">
        <v>401</v>
      </c>
      <c r="C67" s="597" t="s">
        <v>7</v>
      </c>
      <c r="D67" s="597"/>
      <c r="E67" s="597"/>
      <c r="F67" s="597"/>
      <c r="G67" s="595" t="s">
        <v>402</v>
      </c>
      <c r="H67" s="595" t="s">
        <v>9</v>
      </c>
      <c r="I67" s="595" t="s">
        <v>403</v>
      </c>
      <c r="J67" s="806" t="s">
        <v>0</v>
      </c>
      <c r="K67" s="806" t="s">
        <v>2</v>
      </c>
      <c r="L67" s="806" t="s">
        <v>404</v>
      </c>
      <c r="M67" s="806" t="s">
        <v>405</v>
      </c>
      <c r="N67" s="806" t="s">
        <v>1</v>
      </c>
      <c r="O67" s="806" t="s">
        <v>13</v>
      </c>
      <c r="P67" s="597" t="s">
        <v>14</v>
      </c>
      <c r="Q67" s="807" t="s">
        <v>15</v>
      </c>
    </row>
    <row r="68" spans="1:17" ht="40.5" customHeight="1" thickBot="1">
      <c r="A68" s="596"/>
      <c r="B68" s="595"/>
      <c r="C68" s="8" t="s">
        <v>16</v>
      </c>
      <c r="D68" s="8" t="s">
        <v>17</v>
      </c>
      <c r="E68" s="8" t="s">
        <v>18</v>
      </c>
      <c r="F68" s="8" t="s">
        <v>19</v>
      </c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4"/>
    </row>
    <row r="69" spans="1:17" ht="30.75" customHeight="1">
      <c r="A69" s="808" t="s">
        <v>407</v>
      </c>
      <c r="B69" s="9" t="s">
        <v>408</v>
      </c>
      <c r="C69" s="26" t="s">
        <v>22</v>
      </c>
      <c r="D69" s="26"/>
      <c r="E69" s="26"/>
      <c r="F69" s="26"/>
      <c r="G69" s="512" t="s">
        <v>409</v>
      </c>
      <c r="H69" s="766">
        <v>76</v>
      </c>
      <c r="I69" s="766">
        <v>76</v>
      </c>
      <c r="J69" s="79">
        <v>435322.24</v>
      </c>
      <c r="K69" s="770">
        <v>43628</v>
      </c>
      <c r="L69" s="770">
        <v>43774</v>
      </c>
      <c r="M69" s="770">
        <v>44331</v>
      </c>
      <c r="N69" s="78">
        <v>0.57</v>
      </c>
      <c r="O69" s="764">
        <v>246911.43</v>
      </c>
      <c r="P69" s="105"/>
      <c r="Q69" s="513"/>
    </row>
    <row r="70" spans="1:17" ht="16.5" customHeight="1">
      <c r="A70" s="809"/>
      <c r="B70" s="514" t="s">
        <v>406</v>
      </c>
      <c r="C70" s="25"/>
      <c r="D70" s="25"/>
      <c r="E70" s="25"/>
      <c r="F70" s="25" t="s">
        <v>22</v>
      </c>
      <c r="G70" s="515"/>
      <c r="H70" s="767"/>
      <c r="I70" s="767"/>
      <c r="J70" s="79">
        <v>136556.11</v>
      </c>
      <c r="K70" s="771"/>
      <c r="L70" s="771"/>
      <c r="M70" s="771"/>
      <c r="N70" s="516"/>
      <c r="O70" s="765"/>
      <c r="P70" s="105"/>
      <c r="Q70" s="513"/>
    </row>
    <row r="71" spans="1:17" ht="42" customHeight="1">
      <c r="A71" s="28" t="s">
        <v>410</v>
      </c>
      <c r="B71" s="99" t="s">
        <v>411</v>
      </c>
      <c r="C71" s="100" t="s">
        <v>22</v>
      </c>
      <c r="D71" s="100"/>
      <c r="E71" s="100"/>
      <c r="F71" s="506"/>
      <c r="G71" s="70" t="s">
        <v>412</v>
      </c>
      <c r="H71" s="23">
        <v>28</v>
      </c>
      <c r="I71" s="23">
        <v>28</v>
      </c>
      <c r="J71" s="79">
        <v>278575.37</v>
      </c>
      <c r="K71" s="106">
        <v>43761</v>
      </c>
      <c r="L71" s="106">
        <v>43796</v>
      </c>
      <c r="M71" s="106">
        <v>44225</v>
      </c>
      <c r="N71" s="78">
        <v>0.9</v>
      </c>
      <c r="O71" s="79">
        <v>82969.84</v>
      </c>
      <c r="P71" s="105"/>
      <c r="Q71" s="79"/>
    </row>
    <row r="72" spans="1:17" ht="42" customHeight="1">
      <c r="A72" s="28" t="s">
        <v>413</v>
      </c>
      <c r="B72" s="70" t="s">
        <v>414</v>
      </c>
      <c r="C72" s="23" t="s">
        <v>22</v>
      </c>
      <c r="D72" s="23"/>
      <c r="E72" s="23"/>
      <c r="F72" s="517"/>
      <c r="G72" s="99" t="s">
        <v>415</v>
      </c>
      <c r="H72" s="100">
        <v>43</v>
      </c>
      <c r="I72" s="100">
        <v>43</v>
      </c>
      <c r="J72" s="93">
        <v>265777.9</v>
      </c>
      <c r="K72" s="91">
        <v>43626</v>
      </c>
      <c r="L72" s="91">
        <v>43767</v>
      </c>
      <c r="M72" s="91">
        <v>44254</v>
      </c>
      <c r="N72" s="92">
        <v>0.36</v>
      </c>
      <c r="O72" s="93">
        <v>29051.72</v>
      </c>
      <c r="P72" s="507"/>
      <c r="Q72" s="93"/>
    </row>
    <row r="73" spans="1:17" ht="42" customHeight="1">
      <c r="A73" s="28" t="s">
        <v>416</v>
      </c>
      <c r="B73" s="27" t="s">
        <v>417</v>
      </c>
      <c r="C73" s="26"/>
      <c r="D73" s="26"/>
      <c r="E73" s="100" t="s">
        <v>22</v>
      </c>
      <c r="F73" s="518"/>
      <c r="G73" s="99" t="s">
        <v>418</v>
      </c>
      <c r="H73" s="26">
        <v>30</v>
      </c>
      <c r="I73" s="26">
        <v>3</v>
      </c>
      <c r="J73" s="87">
        <v>670928</v>
      </c>
      <c r="K73" s="30">
        <v>43896</v>
      </c>
      <c r="L73" s="30">
        <v>43992</v>
      </c>
      <c r="M73" s="30">
        <v>44356</v>
      </c>
      <c r="N73" s="24">
        <v>0.22</v>
      </c>
      <c r="O73" s="87">
        <v>108333.29</v>
      </c>
      <c r="P73" s="96"/>
      <c r="Q73" s="87"/>
    </row>
    <row r="74" spans="1:17" ht="28.5" customHeight="1">
      <c r="A74" s="808" t="s">
        <v>419</v>
      </c>
      <c r="B74" s="27" t="s">
        <v>420</v>
      </c>
      <c r="C74" s="26" t="s">
        <v>22</v>
      </c>
      <c r="D74" s="26"/>
      <c r="E74" s="26"/>
      <c r="F74" s="518"/>
      <c r="G74" s="753" t="s">
        <v>421</v>
      </c>
      <c r="H74" s="810">
        <v>19</v>
      </c>
      <c r="I74" s="810">
        <v>17</v>
      </c>
      <c r="J74" s="87">
        <v>264466.88</v>
      </c>
      <c r="K74" s="770">
        <v>43642</v>
      </c>
      <c r="L74" s="770">
        <v>43647</v>
      </c>
      <c r="M74" s="770">
        <v>44214</v>
      </c>
      <c r="N74" s="24">
        <v>1</v>
      </c>
      <c r="O74" s="764">
        <v>312840.32</v>
      </c>
      <c r="P74" s="780"/>
      <c r="Q74" s="87"/>
    </row>
    <row r="75" spans="1:17" ht="19.5" customHeight="1">
      <c r="A75" s="808"/>
      <c r="B75" s="511" t="s">
        <v>406</v>
      </c>
      <c r="C75" s="25"/>
      <c r="D75" s="23"/>
      <c r="E75" s="23"/>
      <c r="F75" s="25" t="s">
        <v>22</v>
      </c>
      <c r="G75" s="753"/>
      <c r="H75" s="810"/>
      <c r="I75" s="810"/>
      <c r="J75" s="79">
        <v>91529.8</v>
      </c>
      <c r="K75" s="770"/>
      <c r="L75" s="770"/>
      <c r="M75" s="770"/>
      <c r="N75" s="516">
        <v>0.995</v>
      </c>
      <c r="O75" s="764"/>
      <c r="P75" s="780"/>
      <c r="Q75" s="79"/>
    </row>
    <row r="76" spans="1:17" ht="15" customHeight="1" hidden="1">
      <c r="A76" s="519"/>
      <c r="B76" s="70"/>
      <c r="C76" s="23"/>
      <c r="D76" s="23"/>
      <c r="E76" s="23"/>
      <c r="F76" s="517"/>
      <c r="G76" s="70"/>
      <c r="H76" s="520"/>
      <c r="I76" s="520"/>
      <c r="J76" s="79"/>
      <c r="K76" s="106"/>
      <c r="L76" s="106"/>
      <c r="M76" s="106"/>
      <c r="N76" s="78"/>
      <c r="O76" s="79"/>
      <c r="P76" s="105"/>
      <c r="Q76" s="79"/>
    </row>
    <row r="77" spans="1:17" ht="40.5" customHeight="1">
      <c r="A77" s="28" t="s">
        <v>423</v>
      </c>
      <c r="B77" s="99" t="s">
        <v>424</v>
      </c>
      <c r="C77" s="26" t="s">
        <v>22</v>
      </c>
      <c r="D77" s="26"/>
      <c r="E77" s="26"/>
      <c r="F77" s="25"/>
      <c r="G77" s="99" t="s">
        <v>425</v>
      </c>
      <c r="H77" s="100">
        <v>82</v>
      </c>
      <c r="I77" s="100">
        <v>64</v>
      </c>
      <c r="J77" s="86">
        <v>262639.43</v>
      </c>
      <c r="K77" s="91">
        <v>43976</v>
      </c>
      <c r="L77" s="91">
        <v>44018</v>
      </c>
      <c r="M77" s="91">
        <v>44382</v>
      </c>
      <c r="N77" s="92">
        <v>0.74</v>
      </c>
      <c r="O77" s="93">
        <v>190746.17</v>
      </c>
      <c r="P77" s="98">
        <v>12</v>
      </c>
      <c r="Q77" s="93"/>
    </row>
    <row r="78" spans="1:17" ht="41.25" customHeight="1">
      <c r="A78" s="521" t="s">
        <v>426</v>
      </c>
      <c r="B78" s="522" t="s">
        <v>427</v>
      </c>
      <c r="C78" s="100" t="s">
        <v>22</v>
      </c>
      <c r="D78" s="100"/>
      <c r="E78" s="100"/>
      <c r="F78" s="506"/>
      <c r="G78" s="99" t="s">
        <v>422</v>
      </c>
      <c r="H78" s="100">
        <v>10</v>
      </c>
      <c r="I78" s="100">
        <v>10</v>
      </c>
      <c r="J78" s="93">
        <v>2484130.53</v>
      </c>
      <c r="K78" s="91">
        <v>43657</v>
      </c>
      <c r="L78" s="91">
        <v>43788</v>
      </c>
      <c r="M78" s="91">
        <v>44237</v>
      </c>
      <c r="N78" s="92">
        <v>0.65</v>
      </c>
      <c r="O78" s="93">
        <v>913073.16</v>
      </c>
      <c r="P78" s="98"/>
      <c r="Q78" s="93"/>
    </row>
    <row r="79" spans="1:17" ht="30.75" customHeight="1">
      <c r="A79" s="811" t="s">
        <v>428</v>
      </c>
      <c r="B79" s="27" t="s">
        <v>429</v>
      </c>
      <c r="C79" s="26" t="s">
        <v>22</v>
      </c>
      <c r="D79" s="26"/>
      <c r="E79" s="26"/>
      <c r="F79" s="518"/>
      <c r="G79" s="768" t="s">
        <v>430</v>
      </c>
      <c r="H79" s="766">
        <v>94</v>
      </c>
      <c r="I79" s="766">
        <v>93</v>
      </c>
      <c r="J79" s="87">
        <v>290622.12</v>
      </c>
      <c r="K79" s="770">
        <v>44026</v>
      </c>
      <c r="L79" s="770">
        <v>44042</v>
      </c>
      <c r="M79" s="770">
        <v>44406</v>
      </c>
      <c r="N79" s="24">
        <v>0.22</v>
      </c>
      <c r="O79" s="87">
        <v>0</v>
      </c>
      <c r="P79" s="680" t="s">
        <v>187</v>
      </c>
      <c r="Q79" s="813"/>
    </row>
    <row r="80" spans="1:17" ht="16.5" customHeight="1">
      <c r="A80" s="812"/>
      <c r="B80" s="524" t="s">
        <v>406</v>
      </c>
      <c r="C80" s="25"/>
      <c r="D80" s="25"/>
      <c r="E80" s="25"/>
      <c r="F80" s="25" t="s">
        <v>22</v>
      </c>
      <c r="G80" s="769"/>
      <c r="H80" s="767"/>
      <c r="I80" s="767"/>
      <c r="J80" s="86">
        <v>107377.88</v>
      </c>
      <c r="K80" s="771"/>
      <c r="L80" s="771"/>
      <c r="M80" s="771"/>
      <c r="N80" s="62"/>
      <c r="O80" s="86"/>
      <c r="P80" s="761"/>
      <c r="Q80" s="814"/>
    </row>
    <row r="81" spans="1:17" ht="42.75" customHeight="1">
      <c r="A81" s="521" t="s">
        <v>431</v>
      </c>
      <c r="B81" s="512" t="s">
        <v>432</v>
      </c>
      <c r="C81" s="26"/>
      <c r="D81" s="26" t="s">
        <v>22</v>
      </c>
      <c r="E81" s="26"/>
      <c r="F81" s="518"/>
      <c r="G81" s="99" t="s">
        <v>433</v>
      </c>
      <c r="H81" s="100"/>
      <c r="I81" s="100"/>
      <c r="J81" s="93">
        <v>1329500</v>
      </c>
      <c r="K81" s="91">
        <v>44082</v>
      </c>
      <c r="L81" s="91">
        <v>44084</v>
      </c>
      <c r="M81" s="91">
        <v>44183</v>
      </c>
      <c r="N81" s="92">
        <v>0.55</v>
      </c>
      <c r="O81" s="93">
        <v>221968</v>
      </c>
      <c r="P81" s="103" t="s">
        <v>434</v>
      </c>
      <c r="Q81" s="93"/>
    </row>
    <row r="82" spans="1:17" ht="40.5" customHeight="1">
      <c r="A82" s="100" t="s">
        <v>435</v>
      </c>
      <c r="B82" s="223" t="s">
        <v>436</v>
      </c>
      <c r="C82" s="525"/>
      <c r="D82" s="525"/>
      <c r="E82" s="100" t="s">
        <v>22</v>
      </c>
      <c r="F82" s="525"/>
      <c r="G82" s="223" t="s">
        <v>437</v>
      </c>
      <c r="H82" s="100">
        <v>30</v>
      </c>
      <c r="I82" s="100">
        <v>22</v>
      </c>
      <c r="J82" s="526">
        <v>285249.3</v>
      </c>
      <c r="K82" s="527">
        <v>44033</v>
      </c>
      <c r="L82" s="527">
        <v>44120</v>
      </c>
      <c r="M82" s="527">
        <v>44484</v>
      </c>
      <c r="N82" s="92">
        <v>0.12</v>
      </c>
      <c r="O82" s="528">
        <v>0</v>
      </c>
      <c r="P82" s="507" t="s">
        <v>438</v>
      </c>
      <c r="Q82" s="93"/>
    </row>
    <row r="83" spans="1:17" ht="42" customHeight="1">
      <c r="A83" s="555" t="s">
        <v>439</v>
      </c>
      <c r="B83" s="104" t="s">
        <v>440</v>
      </c>
      <c r="C83" s="23"/>
      <c r="D83" s="23"/>
      <c r="E83" s="23" t="s">
        <v>22</v>
      </c>
      <c r="F83" s="517"/>
      <c r="G83" s="70" t="s">
        <v>441</v>
      </c>
      <c r="H83" s="23"/>
      <c r="I83" s="23"/>
      <c r="J83" s="79">
        <v>443315.34</v>
      </c>
      <c r="K83" s="106">
        <v>43815</v>
      </c>
      <c r="L83" s="106">
        <v>43959</v>
      </c>
      <c r="M83" s="106">
        <v>44318</v>
      </c>
      <c r="N83" s="62">
        <v>0.33</v>
      </c>
      <c r="O83" s="86">
        <v>273397.63</v>
      </c>
      <c r="P83" s="97" t="s">
        <v>140</v>
      </c>
      <c r="Q83" s="86"/>
    </row>
    <row r="84" spans="1:17" ht="42" customHeight="1">
      <c r="A84" s="123" t="s">
        <v>442</v>
      </c>
      <c r="B84" s="127" t="s">
        <v>443</v>
      </c>
      <c r="C84" s="100"/>
      <c r="D84" s="26" t="s">
        <v>22</v>
      </c>
      <c r="E84" s="529"/>
      <c r="F84" s="529"/>
      <c r="G84" s="27" t="s">
        <v>444</v>
      </c>
      <c r="H84" s="98"/>
      <c r="I84" s="98"/>
      <c r="J84" s="87">
        <v>31501.02</v>
      </c>
      <c r="K84" s="91">
        <v>43796</v>
      </c>
      <c r="L84" s="91">
        <v>43815</v>
      </c>
      <c r="M84" s="91">
        <v>44179</v>
      </c>
      <c r="N84" s="130">
        <v>1</v>
      </c>
      <c r="O84" s="93">
        <v>31352.38</v>
      </c>
      <c r="P84" s="98">
        <v>10</v>
      </c>
      <c r="Q84" s="93"/>
    </row>
    <row r="85" spans="1:17" ht="42" customHeight="1">
      <c r="A85" s="123" t="s">
        <v>445</v>
      </c>
      <c r="B85" s="127" t="s">
        <v>446</v>
      </c>
      <c r="C85" s="100"/>
      <c r="D85" s="26" t="s">
        <v>22</v>
      </c>
      <c r="E85" s="529"/>
      <c r="F85" s="529"/>
      <c r="G85" s="27" t="s">
        <v>437</v>
      </c>
      <c r="H85" s="98">
        <v>30</v>
      </c>
      <c r="I85" s="98">
        <v>2</v>
      </c>
      <c r="J85" s="87">
        <v>82215.12</v>
      </c>
      <c r="K85" s="91">
        <v>43769</v>
      </c>
      <c r="L85" s="91">
        <v>43817</v>
      </c>
      <c r="M85" s="91">
        <v>44181</v>
      </c>
      <c r="N85" s="130">
        <v>1</v>
      </c>
      <c r="O85" s="93">
        <v>47816.47</v>
      </c>
      <c r="P85" s="98"/>
      <c r="Q85" s="93"/>
    </row>
    <row r="86" spans="1:17" ht="30" customHeight="1">
      <c r="A86" s="815" t="s">
        <v>447</v>
      </c>
      <c r="B86" s="37" t="s">
        <v>448</v>
      </c>
      <c r="C86" s="26"/>
      <c r="D86" s="26"/>
      <c r="E86" s="26" t="s">
        <v>22</v>
      </c>
      <c r="F86" s="529"/>
      <c r="G86" s="768" t="s">
        <v>449</v>
      </c>
      <c r="H86" s="680">
        <v>30</v>
      </c>
      <c r="I86" s="680">
        <v>15</v>
      </c>
      <c r="J86" s="87">
        <v>119264.74</v>
      </c>
      <c r="K86" s="817">
        <v>43963</v>
      </c>
      <c r="L86" s="770">
        <v>44011</v>
      </c>
      <c r="M86" s="770">
        <v>44375</v>
      </c>
      <c r="N86" s="40">
        <v>0.6</v>
      </c>
      <c r="O86" s="764">
        <v>65570.27</v>
      </c>
      <c r="P86" s="680"/>
      <c r="Q86" s="813"/>
    </row>
    <row r="87" spans="1:17" ht="18.75" customHeight="1">
      <c r="A87" s="816"/>
      <c r="B87" s="15" t="s">
        <v>406</v>
      </c>
      <c r="C87" s="25"/>
      <c r="D87" s="25"/>
      <c r="E87" s="25"/>
      <c r="F87" s="25" t="s">
        <v>22</v>
      </c>
      <c r="G87" s="769"/>
      <c r="H87" s="761"/>
      <c r="I87" s="761"/>
      <c r="J87" s="86">
        <v>44974.25</v>
      </c>
      <c r="K87" s="818"/>
      <c r="L87" s="771"/>
      <c r="M87" s="771"/>
      <c r="N87" s="355">
        <v>0.5</v>
      </c>
      <c r="O87" s="765"/>
      <c r="P87" s="761"/>
      <c r="Q87" s="814"/>
    </row>
    <row r="88" spans="1:17" ht="42" customHeight="1">
      <c r="A88" s="530" t="s">
        <v>450</v>
      </c>
      <c r="B88" s="127" t="s">
        <v>451</v>
      </c>
      <c r="C88" s="505"/>
      <c r="D88" s="100"/>
      <c r="E88" s="26" t="s">
        <v>22</v>
      </c>
      <c r="F88" s="529"/>
      <c r="G88" s="27" t="s">
        <v>452</v>
      </c>
      <c r="H88" s="98">
        <v>30</v>
      </c>
      <c r="I88" s="98">
        <v>17</v>
      </c>
      <c r="J88" s="87">
        <v>122082.24</v>
      </c>
      <c r="K88" s="532">
        <v>43993</v>
      </c>
      <c r="L88" s="91">
        <v>44014</v>
      </c>
      <c r="M88" s="91">
        <v>44378</v>
      </c>
      <c r="N88" s="130">
        <v>0.5</v>
      </c>
      <c r="O88" s="93">
        <v>0</v>
      </c>
      <c r="P88" s="98"/>
      <c r="Q88" s="93"/>
    </row>
    <row r="89" spans="1:17" ht="42" customHeight="1">
      <c r="A89" s="100">
        <v>8176132591</v>
      </c>
      <c r="B89" s="533" t="s">
        <v>453</v>
      </c>
      <c r="C89" s="505"/>
      <c r="D89" s="100"/>
      <c r="E89" s="26" t="s">
        <v>22</v>
      </c>
      <c r="F89" s="529"/>
      <c r="G89" s="27" t="s">
        <v>454</v>
      </c>
      <c r="H89" s="98">
        <v>30</v>
      </c>
      <c r="I89" s="98">
        <v>17</v>
      </c>
      <c r="J89" s="101">
        <v>120303.6</v>
      </c>
      <c r="K89" s="532">
        <v>43903</v>
      </c>
      <c r="L89" s="91">
        <v>44015</v>
      </c>
      <c r="M89" s="91">
        <v>44380</v>
      </c>
      <c r="N89" s="130">
        <v>0.55</v>
      </c>
      <c r="O89" s="93">
        <v>35954.14</v>
      </c>
      <c r="P89" s="98"/>
      <c r="Q89" s="93"/>
    </row>
    <row r="90" spans="1:17" ht="56.25" customHeight="1">
      <c r="A90" s="530" t="s">
        <v>455</v>
      </c>
      <c r="B90" s="127" t="s">
        <v>456</v>
      </c>
      <c r="C90" s="505"/>
      <c r="D90" s="26"/>
      <c r="E90" s="26" t="s">
        <v>22</v>
      </c>
      <c r="F90" s="529"/>
      <c r="G90" s="27" t="s">
        <v>457</v>
      </c>
      <c r="H90" s="98"/>
      <c r="I90" s="98"/>
      <c r="J90" s="87">
        <v>37104.3</v>
      </c>
      <c r="K90" s="91">
        <v>43913</v>
      </c>
      <c r="L90" s="91">
        <v>43928</v>
      </c>
      <c r="M90" s="91">
        <v>44198</v>
      </c>
      <c r="N90" s="130">
        <v>1</v>
      </c>
      <c r="O90" s="93">
        <v>33270.8</v>
      </c>
      <c r="P90" s="98">
        <v>10</v>
      </c>
      <c r="Q90" s="93"/>
    </row>
    <row r="91" spans="1:17" ht="50.25" customHeight="1">
      <c r="A91" s="33" t="s">
        <v>458</v>
      </c>
      <c r="B91" s="37" t="s">
        <v>459</v>
      </c>
      <c r="C91" s="26"/>
      <c r="D91" s="26"/>
      <c r="E91" s="26" t="s">
        <v>22</v>
      </c>
      <c r="F91" s="518"/>
      <c r="G91" s="27" t="s">
        <v>460</v>
      </c>
      <c r="H91" s="10"/>
      <c r="I91" s="10"/>
      <c r="J91" s="87">
        <v>34964.08</v>
      </c>
      <c r="K91" s="30">
        <v>43915</v>
      </c>
      <c r="L91" s="30">
        <v>43930</v>
      </c>
      <c r="M91" s="30">
        <v>44199</v>
      </c>
      <c r="N91" s="40">
        <v>0.99</v>
      </c>
      <c r="O91" s="87">
        <v>0</v>
      </c>
      <c r="P91" s="10">
        <v>10</v>
      </c>
      <c r="Q91" s="523"/>
    </row>
    <row r="92" spans="1:17" ht="48.75" customHeight="1">
      <c r="A92" s="534" t="s">
        <v>461</v>
      </c>
      <c r="B92" s="37" t="s">
        <v>462</v>
      </c>
      <c r="C92" s="29"/>
      <c r="D92" s="26"/>
      <c r="E92" s="26" t="s">
        <v>22</v>
      </c>
      <c r="F92" s="529"/>
      <c r="G92" s="27" t="s">
        <v>360</v>
      </c>
      <c r="H92" s="10"/>
      <c r="I92" s="10"/>
      <c r="J92" s="87">
        <v>37027.59</v>
      </c>
      <c r="K92" s="91">
        <v>43920</v>
      </c>
      <c r="L92" s="91">
        <v>43935</v>
      </c>
      <c r="M92" s="91">
        <v>44204</v>
      </c>
      <c r="N92" s="535">
        <v>0.995</v>
      </c>
      <c r="O92" s="93">
        <v>0</v>
      </c>
      <c r="P92" s="98">
        <v>10</v>
      </c>
      <c r="Q92" s="93"/>
    </row>
    <row r="93" spans="1:17" ht="31.5" customHeight="1">
      <c r="A93" s="819" t="s">
        <v>463</v>
      </c>
      <c r="B93" s="37" t="s">
        <v>464</v>
      </c>
      <c r="C93" s="26"/>
      <c r="D93" s="26"/>
      <c r="E93" s="26" t="s">
        <v>22</v>
      </c>
      <c r="F93" s="518"/>
      <c r="G93" s="821" t="s">
        <v>465</v>
      </c>
      <c r="H93" s="10">
        <v>93</v>
      </c>
      <c r="I93" s="10">
        <v>73</v>
      </c>
      <c r="J93" s="87" t="s">
        <v>466</v>
      </c>
      <c r="K93" s="770">
        <v>44033</v>
      </c>
      <c r="L93" s="770">
        <v>44041</v>
      </c>
      <c r="M93" s="770">
        <v>44405</v>
      </c>
      <c r="N93" s="40">
        <v>0.86</v>
      </c>
      <c r="O93" s="87">
        <v>0</v>
      </c>
      <c r="P93" s="10">
        <v>12</v>
      </c>
      <c r="Q93" s="523"/>
    </row>
    <row r="94" spans="1:17" ht="19.5" customHeight="1" thickBot="1">
      <c r="A94" s="820"/>
      <c r="B94" s="536" t="s">
        <v>406</v>
      </c>
      <c r="C94" s="537"/>
      <c r="D94" s="537"/>
      <c r="E94" s="537"/>
      <c r="F94" s="537" t="s">
        <v>22</v>
      </c>
      <c r="G94" s="822"/>
      <c r="H94" s="538"/>
      <c r="I94" s="538"/>
      <c r="J94" s="79">
        <v>45136.84</v>
      </c>
      <c r="K94" s="771"/>
      <c r="L94" s="771"/>
      <c r="M94" s="771"/>
      <c r="N94" s="355">
        <v>1</v>
      </c>
      <c r="O94" s="539"/>
      <c r="P94" s="539"/>
      <c r="Q94" s="539"/>
    </row>
    <row r="95" spans="1:16" ht="30.75" customHeight="1" thickBot="1">
      <c r="A95" s="823" t="s">
        <v>55</v>
      </c>
      <c r="B95" s="823"/>
      <c r="C95" s="823"/>
      <c r="D95" s="823"/>
      <c r="E95" s="823"/>
      <c r="F95" s="823"/>
      <c r="G95" s="823"/>
      <c r="H95" s="823"/>
      <c r="I95" s="823"/>
      <c r="J95" s="293">
        <f>SUM(J69:J94)</f>
        <v>8020564.679999999</v>
      </c>
      <c r="K95" s="540"/>
      <c r="L95" s="541"/>
      <c r="M95" s="541"/>
      <c r="N95" s="541"/>
      <c r="O95" s="542"/>
      <c r="P95" s="541"/>
    </row>
    <row r="96" spans="1:16" ht="12.75" customHeight="1">
      <c r="A96" s="543"/>
      <c r="B96" s="543"/>
      <c r="C96" s="543"/>
      <c r="D96" s="543"/>
      <c r="E96" s="543"/>
      <c r="F96" s="543"/>
      <c r="G96" s="543"/>
      <c r="H96" s="543"/>
      <c r="I96" s="543"/>
      <c r="J96" s="544"/>
      <c r="K96" s="540"/>
      <c r="L96" s="541"/>
      <c r="M96" s="541"/>
      <c r="N96" s="541"/>
      <c r="O96" s="542"/>
      <c r="P96" s="541"/>
    </row>
    <row r="97" spans="1:16" ht="12.75" customHeight="1">
      <c r="A97" s="188" t="s">
        <v>106</v>
      </c>
      <c r="B97" s="188"/>
      <c r="C97" s="188"/>
      <c r="D97" s="188"/>
      <c r="E97" s="188"/>
      <c r="F97" s="188"/>
      <c r="G97" s="543"/>
      <c r="H97" s="543"/>
      <c r="I97" s="543"/>
      <c r="J97" s="544"/>
      <c r="K97" s="540"/>
      <c r="L97" s="541"/>
      <c r="M97" s="541"/>
      <c r="N97" s="541"/>
      <c r="O97" s="542"/>
      <c r="P97" s="541"/>
    </row>
    <row r="98" spans="1:16" ht="12.75" customHeight="1">
      <c r="A98" s="543"/>
      <c r="B98" s="543"/>
      <c r="C98" s="543"/>
      <c r="D98" s="543"/>
      <c r="E98" s="543"/>
      <c r="F98" s="543"/>
      <c r="G98" s="543"/>
      <c r="H98" s="543"/>
      <c r="I98" s="543"/>
      <c r="J98" s="544"/>
      <c r="K98" s="540"/>
      <c r="L98" s="541"/>
      <c r="M98" s="541"/>
      <c r="N98" s="541"/>
      <c r="O98" s="542"/>
      <c r="P98" s="541"/>
    </row>
    <row r="99" spans="1:16" ht="12" customHeight="1">
      <c r="A99" s="251" t="s">
        <v>56</v>
      </c>
      <c r="B99" s="545"/>
      <c r="C99" s="543"/>
      <c r="D99" s="543"/>
      <c r="E99" s="543"/>
      <c r="F99" s="543"/>
      <c r="G99" s="543"/>
      <c r="H99" s="543"/>
      <c r="I99" s="543"/>
      <c r="J99" s="544"/>
      <c r="K99" s="540"/>
      <c r="L99" s="541"/>
      <c r="M99" s="541"/>
      <c r="N99" s="541"/>
      <c r="O99" s="542"/>
      <c r="P99" s="541"/>
    </row>
    <row r="100" spans="1:16" ht="12" customHeight="1">
      <c r="A100" s="730" t="s">
        <v>467</v>
      </c>
      <c r="B100" s="730"/>
      <c r="C100" s="543"/>
      <c r="D100" s="543"/>
      <c r="E100" s="543"/>
      <c r="F100" s="543"/>
      <c r="G100" s="543"/>
      <c r="H100" s="543"/>
      <c r="I100" s="543"/>
      <c r="J100" s="544"/>
      <c r="K100" s="540"/>
      <c r="L100" s="541"/>
      <c r="M100" s="541"/>
      <c r="N100" s="541"/>
      <c r="O100" s="542"/>
      <c r="P100" s="541"/>
    </row>
    <row r="101" spans="1:16" ht="12" customHeight="1">
      <c r="A101" s="102" t="s">
        <v>194</v>
      </c>
      <c r="B101" s="546"/>
      <c r="C101" s="543"/>
      <c r="D101" s="543"/>
      <c r="E101" s="543"/>
      <c r="F101" s="543"/>
      <c r="G101" s="543"/>
      <c r="H101" s="543"/>
      <c r="I101" s="543"/>
      <c r="J101" s="544"/>
      <c r="K101" s="540"/>
      <c r="L101" s="541"/>
      <c r="M101" s="541"/>
      <c r="N101" s="541"/>
      <c r="O101" s="542"/>
      <c r="P101" s="541"/>
    </row>
    <row r="102" spans="1:16" ht="12" customHeight="1">
      <c r="A102" s="102" t="s">
        <v>468</v>
      </c>
      <c r="B102" s="546"/>
      <c r="C102" s="543"/>
      <c r="D102" s="543"/>
      <c r="E102" s="543"/>
      <c r="F102" s="543"/>
      <c r="G102" s="543"/>
      <c r="H102" s="543"/>
      <c r="I102" s="543"/>
      <c r="J102" s="544"/>
      <c r="K102" s="540"/>
      <c r="L102" s="541"/>
      <c r="M102" s="541"/>
      <c r="N102" s="541"/>
      <c r="O102" s="542"/>
      <c r="P102" s="541"/>
    </row>
    <row r="103" spans="1:16" ht="12" customHeight="1">
      <c r="A103" s="102" t="s">
        <v>60</v>
      </c>
      <c r="B103" s="546"/>
      <c r="C103" s="546"/>
      <c r="D103" s="546"/>
      <c r="E103" s="546"/>
      <c r="F103" s="546"/>
      <c r="G103" s="547"/>
      <c r="H103" s="541"/>
      <c r="I103" s="541"/>
      <c r="J103" s="542"/>
      <c r="K103" s="540"/>
      <c r="L103" s="541"/>
      <c r="M103" s="548"/>
      <c r="N103" s="541"/>
      <c r="O103" s="542"/>
      <c r="P103" s="541"/>
    </row>
    <row r="104" spans="1:16" ht="12" customHeight="1">
      <c r="A104" s="102" t="s">
        <v>469</v>
      </c>
      <c r="B104" s="549"/>
      <c r="C104" s="549"/>
      <c r="D104" s="549"/>
      <c r="E104" s="549"/>
      <c r="F104" s="549"/>
      <c r="G104" s="547"/>
      <c r="H104" s="541"/>
      <c r="I104" s="541"/>
      <c r="J104" s="542"/>
      <c r="K104" s="550"/>
      <c r="L104" s="5"/>
      <c r="M104" s="5"/>
      <c r="N104" s="5"/>
      <c r="O104" s="551"/>
      <c r="P104" s="5"/>
    </row>
    <row r="105" spans="1:16" ht="12" customHeight="1">
      <c r="A105" s="102" t="s">
        <v>62</v>
      </c>
      <c r="B105" s="549"/>
      <c r="C105" s="549"/>
      <c r="D105" s="549"/>
      <c r="E105" s="549"/>
      <c r="F105" s="549"/>
      <c r="G105" s="140"/>
      <c r="H105" s="5"/>
      <c r="I105" s="5"/>
      <c r="J105" s="551"/>
      <c r="K105" s="550"/>
      <c r="L105" s="5"/>
      <c r="M105" s="5"/>
      <c r="N105" s="5"/>
      <c r="O105" s="551"/>
      <c r="P105" s="5"/>
    </row>
    <row r="106" spans="1:16" ht="12" customHeight="1">
      <c r="A106" s="102" t="s">
        <v>63</v>
      </c>
      <c r="B106" s="549"/>
      <c r="C106" s="549"/>
      <c r="D106" s="549"/>
      <c r="E106" s="549"/>
      <c r="F106" s="549"/>
      <c r="G106" s="140"/>
      <c r="H106" s="5"/>
      <c r="I106" s="5"/>
      <c r="J106" s="551"/>
      <c r="K106" s="550"/>
      <c r="L106" s="5"/>
      <c r="M106" s="5"/>
      <c r="N106" s="5"/>
      <c r="O106" s="551"/>
      <c r="P106" s="5"/>
    </row>
    <row r="107" spans="1:16" s="259" customFormat="1" ht="12" customHeight="1">
      <c r="A107" s="102" t="s">
        <v>64</v>
      </c>
      <c r="B107" s="549"/>
      <c r="C107" s="549"/>
      <c r="D107" s="549"/>
      <c r="E107" s="549"/>
      <c r="F107" s="549"/>
      <c r="G107" s="140"/>
      <c r="H107" s="5"/>
      <c r="I107" s="5"/>
      <c r="J107" s="551"/>
      <c r="K107" s="552"/>
      <c r="L107" s="553"/>
      <c r="M107" s="553"/>
      <c r="N107" s="553"/>
      <c r="O107" s="554"/>
      <c r="P107" s="553"/>
    </row>
    <row r="108" spans="1:16" s="259" customFormat="1" ht="12" customHeight="1">
      <c r="A108" s="824" t="s">
        <v>470</v>
      </c>
      <c r="B108" s="824"/>
      <c r="C108" s="549"/>
      <c r="D108" s="549"/>
      <c r="E108" s="549"/>
      <c r="F108" s="549"/>
      <c r="G108" s="140"/>
      <c r="H108" s="5"/>
      <c r="I108" s="5"/>
      <c r="J108" s="551"/>
      <c r="K108" s="552"/>
      <c r="L108" s="553"/>
      <c r="M108" s="553"/>
      <c r="N108" s="553"/>
      <c r="O108" s="554"/>
      <c r="P108" s="553"/>
    </row>
    <row r="109" spans="1:3" ht="12.75">
      <c r="A109" s="824" t="s">
        <v>471</v>
      </c>
      <c r="B109" s="824"/>
      <c r="C109" s="824"/>
    </row>
    <row r="110" ht="12.75">
      <c r="A110" s="251" t="s">
        <v>472</v>
      </c>
    </row>
    <row r="111" ht="12.75">
      <c r="A111" s="251" t="s">
        <v>473</v>
      </c>
    </row>
    <row r="112" spans="1:2" ht="12.75" customHeight="1">
      <c r="A112" s="102"/>
      <c r="B112" s="102"/>
    </row>
    <row r="113" spans="1:16" ht="15.75">
      <c r="A113" s="137" t="s">
        <v>107</v>
      </c>
      <c r="B113" s="746" t="s">
        <v>108</v>
      </c>
      <c r="C113" s="746"/>
      <c r="D113" s="746"/>
      <c r="E113" s="746"/>
      <c r="F113" s="746"/>
      <c r="G113" s="746"/>
      <c r="H113" s="746"/>
      <c r="I113" s="746"/>
      <c r="J113" s="746"/>
      <c r="K113" s="746"/>
      <c r="L113" s="746"/>
      <c r="M113" s="746"/>
      <c r="N113" s="746"/>
      <c r="O113" s="746"/>
      <c r="P113" s="137"/>
    </row>
    <row r="114" spans="1:16" ht="12.75" customHeight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7"/>
    </row>
    <row r="115" spans="1:16" ht="12.75">
      <c r="A115" s="139" t="s">
        <v>109</v>
      </c>
      <c r="B115" s="649" t="s">
        <v>110</v>
      </c>
      <c r="C115" s="649"/>
      <c r="D115" s="649"/>
      <c r="E115" s="649"/>
      <c r="F115" s="649"/>
      <c r="G115" s="649"/>
      <c r="H115" s="649"/>
      <c r="I115" s="649"/>
      <c r="J115" s="649"/>
      <c r="K115" s="649"/>
      <c r="L115" s="649"/>
      <c r="M115" s="649"/>
      <c r="N115" s="649"/>
      <c r="O115" s="649"/>
      <c r="P115" s="139"/>
    </row>
    <row r="116" spans="2:15" ht="13.5" thickBot="1">
      <c r="B116" s="140"/>
      <c r="F116" s="140"/>
      <c r="J116" s="141"/>
      <c r="O116" s="141"/>
    </row>
    <row r="117" spans="1:17" ht="20.25" customHeight="1" thickBot="1">
      <c r="A117" s="747" t="s">
        <v>5</v>
      </c>
      <c r="B117" s="745" t="s">
        <v>6</v>
      </c>
      <c r="C117" s="748" t="s">
        <v>7</v>
      </c>
      <c r="D117" s="748"/>
      <c r="E117" s="748"/>
      <c r="F117" s="748"/>
      <c r="G117" s="745" t="s">
        <v>8</v>
      </c>
      <c r="H117" s="745" t="s">
        <v>9</v>
      </c>
      <c r="I117" s="745" t="s">
        <v>111</v>
      </c>
      <c r="J117" s="745" t="s">
        <v>0</v>
      </c>
      <c r="K117" s="745" t="s">
        <v>2</v>
      </c>
      <c r="L117" s="745" t="s">
        <v>11</v>
      </c>
      <c r="M117" s="745" t="s">
        <v>12</v>
      </c>
      <c r="N117" s="745" t="s">
        <v>1</v>
      </c>
      <c r="O117" s="745" t="s">
        <v>13</v>
      </c>
      <c r="P117" s="742" t="s">
        <v>14</v>
      </c>
      <c r="Q117" s="743" t="s">
        <v>15</v>
      </c>
    </row>
    <row r="118" spans="1:17" ht="40.5" customHeight="1" thickBot="1">
      <c r="A118" s="747"/>
      <c r="B118" s="745"/>
      <c r="C118" s="142" t="s">
        <v>16</v>
      </c>
      <c r="D118" s="142" t="s">
        <v>17</v>
      </c>
      <c r="E118" s="142" t="s">
        <v>18</v>
      </c>
      <c r="F118" s="142" t="s">
        <v>19</v>
      </c>
      <c r="G118" s="745"/>
      <c r="H118" s="745"/>
      <c r="I118" s="745"/>
      <c r="J118" s="745"/>
      <c r="K118" s="745"/>
      <c r="L118" s="745"/>
      <c r="M118" s="745"/>
      <c r="N118" s="745"/>
      <c r="O118" s="745"/>
      <c r="P118" s="742"/>
      <c r="Q118" s="743"/>
    </row>
    <row r="119" spans="1:17" ht="30" customHeight="1" thickBot="1">
      <c r="A119" s="744" t="s">
        <v>112</v>
      </c>
      <c r="B119" s="143" t="s">
        <v>113</v>
      </c>
      <c r="C119" s="736"/>
      <c r="D119" s="736"/>
      <c r="E119" s="736" t="s">
        <v>22</v>
      </c>
      <c r="F119" s="736" t="s">
        <v>22</v>
      </c>
      <c r="G119" s="737" t="s">
        <v>114</v>
      </c>
      <c r="H119" s="736" t="s">
        <v>115</v>
      </c>
      <c r="I119" s="736" t="s">
        <v>116</v>
      </c>
      <c r="J119" s="146">
        <v>144820.75</v>
      </c>
      <c r="K119" s="736" t="s">
        <v>117</v>
      </c>
      <c r="L119" s="736" t="s">
        <v>118</v>
      </c>
      <c r="M119" s="736" t="s">
        <v>119</v>
      </c>
      <c r="N119" s="740">
        <v>1</v>
      </c>
      <c r="O119" s="735">
        <v>195813.92</v>
      </c>
      <c r="P119" s="736"/>
      <c r="Q119" s="736" t="s">
        <v>120</v>
      </c>
    </row>
    <row r="120" spans="1:17" ht="18" customHeight="1" thickBot="1">
      <c r="A120" s="744"/>
      <c r="B120" s="148" t="s">
        <v>121</v>
      </c>
      <c r="C120" s="736"/>
      <c r="D120" s="736"/>
      <c r="E120" s="736"/>
      <c r="F120" s="736"/>
      <c r="G120" s="737"/>
      <c r="H120" s="736"/>
      <c r="I120" s="736"/>
      <c r="J120" s="149">
        <v>7090.76</v>
      </c>
      <c r="K120" s="736"/>
      <c r="L120" s="736"/>
      <c r="M120" s="736"/>
      <c r="N120" s="740"/>
      <c r="O120" s="735"/>
      <c r="P120" s="736"/>
      <c r="Q120" s="736"/>
    </row>
    <row r="121" spans="1:17" ht="19.5" customHeight="1">
      <c r="A121" s="744"/>
      <c r="B121" s="150" t="s">
        <v>122</v>
      </c>
      <c r="C121" s="736"/>
      <c r="D121" s="736"/>
      <c r="E121" s="736"/>
      <c r="F121" s="736"/>
      <c r="G121" s="737"/>
      <c r="H121" s="736"/>
      <c r="I121" s="736"/>
      <c r="J121" s="151">
        <v>65319</v>
      </c>
      <c r="K121" s="736"/>
      <c r="L121" s="736"/>
      <c r="M121" s="736"/>
      <c r="N121" s="740"/>
      <c r="O121" s="735"/>
      <c r="P121" s="736"/>
      <c r="Q121" s="736"/>
    </row>
    <row r="122" spans="1:17" ht="30.75" customHeight="1">
      <c r="A122" s="741" t="s">
        <v>123</v>
      </c>
      <c r="B122" s="143" t="s">
        <v>124</v>
      </c>
      <c r="C122" s="736" t="s">
        <v>22</v>
      </c>
      <c r="D122" s="736"/>
      <c r="E122" s="736"/>
      <c r="F122" s="741" t="s">
        <v>22</v>
      </c>
      <c r="G122" s="737" t="s">
        <v>125</v>
      </c>
      <c r="H122" s="736" t="s">
        <v>126</v>
      </c>
      <c r="I122" s="736" t="s">
        <v>126</v>
      </c>
      <c r="J122" s="149">
        <v>371708.75</v>
      </c>
      <c r="K122" s="736" t="s">
        <v>127</v>
      </c>
      <c r="L122" s="736" t="s">
        <v>128</v>
      </c>
      <c r="M122" s="736" t="s">
        <v>129</v>
      </c>
      <c r="N122" s="740">
        <v>1</v>
      </c>
      <c r="O122" s="735">
        <v>487765.68</v>
      </c>
      <c r="P122" s="736" t="s">
        <v>95</v>
      </c>
      <c r="Q122" s="736"/>
    </row>
    <row r="123" spans="1:17" ht="18.75" customHeight="1">
      <c r="A123" s="741"/>
      <c r="B123" s="153" t="s">
        <v>122</v>
      </c>
      <c r="C123" s="736"/>
      <c r="D123" s="736"/>
      <c r="E123" s="736"/>
      <c r="F123" s="736"/>
      <c r="G123" s="737"/>
      <c r="H123" s="736"/>
      <c r="I123" s="736"/>
      <c r="J123" s="149">
        <v>69572.8</v>
      </c>
      <c r="K123" s="736"/>
      <c r="L123" s="736"/>
      <c r="M123" s="736"/>
      <c r="N123" s="740"/>
      <c r="O123" s="735"/>
      <c r="P123" s="736"/>
      <c r="Q123" s="736"/>
    </row>
    <row r="124" spans="1:17" ht="18.75" customHeight="1">
      <c r="A124" s="741"/>
      <c r="B124" s="154" t="s">
        <v>122</v>
      </c>
      <c r="C124" s="736"/>
      <c r="D124" s="736"/>
      <c r="E124" s="736"/>
      <c r="F124" s="736"/>
      <c r="G124" s="737"/>
      <c r="H124" s="736"/>
      <c r="I124" s="736"/>
      <c r="J124" s="149">
        <v>62900</v>
      </c>
      <c r="K124" s="736"/>
      <c r="L124" s="736"/>
      <c r="M124" s="736"/>
      <c r="N124" s="740"/>
      <c r="O124" s="735"/>
      <c r="P124" s="736"/>
      <c r="Q124" s="736"/>
    </row>
    <row r="125" spans="1:17" ht="29.25" customHeight="1">
      <c r="A125" s="736" t="s">
        <v>130</v>
      </c>
      <c r="B125" s="143" t="s">
        <v>131</v>
      </c>
      <c r="C125" s="736"/>
      <c r="D125" s="736"/>
      <c r="E125" s="736" t="s">
        <v>22</v>
      </c>
      <c r="F125" s="736" t="s">
        <v>22</v>
      </c>
      <c r="G125" s="737" t="s">
        <v>132</v>
      </c>
      <c r="H125" s="736" t="s">
        <v>115</v>
      </c>
      <c r="I125" s="736" t="s">
        <v>133</v>
      </c>
      <c r="J125" s="146">
        <v>298478.03</v>
      </c>
      <c r="K125" s="736" t="s">
        <v>134</v>
      </c>
      <c r="L125" s="736" t="s">
        <v>135</v>
      </c>
      <c r="M125" s="736" t="s">
        <v>136</v>
      </c>
      <c r="N125" s="740">
        <v>1</v>
      </c>
      <c r="O125" s="735">
        <v>361999.37</v>
      </c>
      <c r="P125" s="736"/>
      <c r="Q125" s="736"/>
    </row>
    <row r="126" spans="1:17" ht="19.5" customHeight="1">
      <c r="A126" s="736"/>
      <c r="B126" s="154" t="s">
        <v>122</v>
      </c>
      <c r="C126" s="736"/>
      <c r="D126" s="736"/>
      <c r="E126" s="736"/>
      <c r="F126" s="736"/>
      <c r="G126" s="737"/>
      <c r="H126" s="736"/>
      <c r="I126" s="736"/>
      <c r="J126" s="151">
        <v>92742.74</v>
      </c>
      <c r="K126" s="736"/>
      <c r="L126" s="736"/>
      <c r="M126" s="736"/>
      <c r="N126" s="740"/>
      <c r="O126" s="735"/>
      <c r="P126" s="736"/>
      <c r="Q126" s="736"/>
    </row>
    <row r="127" spans="1:17" ht="30.75" customHeight="1">
      <c r="A127" s="736" t="s">
        <v>137</v>
      </c>
      <c r="B127" s="143" t="s">
        <v>138</v>
      </c>
      <c r="C127" s="736"/>
      <c r="D127" s="736"/>
      <c r="E127" s="736" t="s">
        <v>22</v>
      </c>
      <c r="F127" s="736" t="s">
        <v>22</v>
      </c>
      <c r="G127" s="737" t="s">
        <v>139</v>
      </c>
      <c r="H127" s="736" t="s">
        <v>115</v>
      </c>
      <c r="I127" s="736" t="s">
        <v>140</v>
      </c>
      <c r="J127" s="149">
        <v>233229.82</v>
      </c>
      <c r="K127" s="736" t="s">
        <v>141</v>
      </c>
      <c r="L127" s="736" t="s">
        <v>142</v>
      </c>
      <c r="M127" s="736" t="s">
        <v>143</v>
      </c>
      <c r="N127" s="740">
        <v>1</v>
      </c>
      <c r="O127" s="735">
        <v>316522.71</v>
      </c>
      <c r="P127" s="736"/>
      <c r="Q127" s="736" t="s">
        <v>144</v>
      </c>
    </row>
    <row r="128" spans="1:17" ht="20.25" customHeight="1">
      <c r="A128" s="736"/>
      <c r="B128" s="155" t="s">
        <v>122</v>
      </c>
      <c r="C128" s="736"/>
      <c r="D128" s="736"/>
      <c r="E128" s="736"/>
      <c r="F128" s="736"/>
      <c r="G128" s="737"/>
      <c r="H128" s="736"/>
      <c r="I128" s="736"/>
      <c r="J128" s="149">
        <v>83770.18</v>
      </c>
      <c r="K128" s="736"/>
      <c r="L128" s="736"/>
      <c r="M128" s="736"/>
      <c r="N128" s="740"/>
      <c r="O128" s="735"/>
      <c r="P128" s="736"/>
      <c r="Q128" s="736"/>
    </row>
    <row r="129" spans="1:17" ht="42" customHeight="1">
      <c r="A129" s="144" t="s">
        <v>145</v>
      </c>
      <c r="B129" s="145" t="s">
        <v>146</v>
      </c>
      <c r="C129" s="144"/>
      <c r="D129" s="144"/>
      <c r="E129" s="144" t="s">
        <v>22</v>
      </c>
      <c r="F129" s="144"/>
      <c r="G129" s="156" t="s">
        <v>147</v>
      </c>
      <c r="H129" s="144" t="s">
        <v>115</v>
      </c>
      <c r="I129" s="144" t="s">
        <v>148</v>
      </c>
      <c r="J129" s="147">
        <v>263455</v>
      </c>
      <c r="K129" s="144" t="s">
        <v>149</v>
      </c>
      <c r="L129" s="144" t="s">
        <v>150</v>
      </c>
      <c r="M129" s="144" t="s">
        <v>151</v>
      </c>
      <c r="N129" s="157">
        <v>0.01</v>
      </c>
      <c r="O129" s="158">
        <v>0</v>
      </c>
      <c r="P129" s="144" t="s">
        <v>133</v>
      </c>
      <c r="Q129" s="144"/>
    </row>
    <row r="130" spans="1:17" ht="30" customHeight="1">
      <c r="A130" s="736" t="s">
        <v>152</v>
      </c>
      <c r="B130" s="143" t="s">
        <v>153</v>
      </c>
      <c r="C130" s="736"/>
      <c r="D130" s="736"/>
      <c r="E130" s="736" t="s">
        <v>22</v>
      </c>
      <c r="F130" s="736" t="s">
        <v>22</v>
      </c>
      <c r="G130" s="737" t="s">
        <v>154</v>
      </c>
      <c r="H130" s="736" t="s">
        <v>115</v>
      </c>
      <c r="I130" s="736" t="s">
        <v>148</v>
      </c>
      <c r="J130" s="149">
        <v>164670.6</v>
      </c>
      <c r="K130" s="736" t="s">
        <v>155</v>
      </c>
      <c r="L130" s="736" t="s">
        <v>156</v>
      </c>
      <c r="M130" s="736" t="s">
        <v>157</v>
      </c>
      <c r="N130" s="734">
        <v>1</v>
      </c>
      <c r="O130" s="735">
        <v>141664.74</v>
      </c>
      <c r="P130" s="736"/>
      <c r="Q130" s="736"/>
    </row>
    <row r="131" spans="1:17" ht="19.5" customHeight="1">
      <c r="A131" s="736"/>
      <c r="B131" s="155" t="s">
        <v>122</v>
      </c>
      <c r="C131" s="736"/>
      <c r="D131" s="736"/>
      <c r="E131" s="736"/>
      <c r="F131" s="736"/>
      <c r="G131" s="737"/>
      <c r="H131" s="736"/>
      <c r="I131" s="736"/>
      <c r="J131" s="149">
        <v>49730.69</v>
      </c>
      <c r="K131" s="736"/>
      <c r="L131" s="736"/>
      <c r="M131" s="736"/>
      <c r="N131" s="734"/>
      <c r="O131" s="735"/>
      <c r="P131" s="736"/>
      <c r="Q131" s="736"/>
    </row>
    <row r="132" spans="1:17" ht="37.5" customHeight="1">
      <c r="A132" s="736" t="s">
        <v>158</v>
      </c>
      <c r="B132" s="143" t="s">
        <v>159</v>
      </c>
      <c r="C132" s="736" t="s">
        <v>22</v>
      </c>
      <c r="D132" s="736"/>
      <c r="E132" s="736"/>
      <c r="F132" s="736" t="s">
        <v>22</v>
      </c>
      <c r="G132" s="739" t="s">
        <v>160</v>
      </c>
      <c r="H132" s="736" t="s">
        <v>161</v>
      </c>
      <c r="I132" s="736" t="s">
        <v>161</v>
      </c>
      <c r="J132" s="146">
        <v>448768.44</v>
      </c>
      <c r="K132" s="736" t="s">
        <v>162</v>
      </c>
      <c r="L132" s="736" t="s">
        <v>163</v>
      </c>
      <c r="M132" s="738">
        <v>44352</v>
      </c>
      <c r="N132" s="734">
        <v>0.56</v>
      </c>
      <c r="O132" s="735">
        <v>184300.83</v>
      </c>
      <c r="P132" s="736"/>
      <c r="Q132" s="736"/>
    </row>
    <row r="133" spans="1:17" ht="18.75" customHeight="1">
      <c r="A133" s="736"/>
      <c r="B133" s="155" t="s">
        <v>122</v>
      </c>
      <c r="C133" s="736"/>
      <c r="D133" s="736"/>
      <c r="E133" s="736"/>
      <c r="F133" s="736"/>
      <c r="G133" s="739"/>
      <c r="H133" s="736"/>
      <c r="I133" s="736"/>
      <c r="J133" s="151">
        <v>107180.17</v>
      </c>
      <c r="K133" s="736"/>
      <c r="L133" s="736"/>
      <c r="M133" s="738"/>
      <c r="N133" s="738"/>
      <c r="O133" s="735"/>
      <c r="P133" s="736"/>
      <c r="Q133" s="736"/>
    </row>
    <row r="134" spans="1:17" ht="35.25" customHeight="1">
      <c r="A134" s="736" t="s">
        <v>164</v>
      </c>
      <c r="B134" s="143" t="s">
        <v>165</v>
      </c>
      <c r="C134" s="736"/>
      <c r="D134" s="736"/>
      <c r="E134" s="736" t="s">
        <v>22</v>
      </c>
      <c r="F134" s="736" t="s">
        <v>22</v>
      </c>
      <c r="G134" s="737" t="s">
        <v>166</v>
      </c>
      <c r="H134" s="736" t="s">
        <v>115</v>
      </c>
      <c r="I134" s="736" t="s">
        <v>167</v>
      </c>
      <c r="J134" s="149">
        <v>312075.48</v>
      </c>
      <c r="K134" s="736" t="s">
        <v>168</v>
      </c>
      <c r="L134" s="736" t="s">
        <v>169</v>
      </c>
      <c r="M134" s="736" t="s">
        <v>157</v>
      </c>
      <c r="N134" s="734">
        <v>1</v>
      </c>
      <c r="O134" s="735">
        <v>274382.28</v>
      </c>
      <c r="P134" s="736" t="s">
        <v>95</v>
      </c>
      <c r="Q134" s="736"/>
    </row>
    <row r="135" spans="1:17" ht="15" customHeight="1">
      <c r="A135" s="736"/>
      <c r="B135" s="155" t="s">
        <v>122</v>
      </c>
      <c r="C135" s="736"/>
      <c r="D135" s="736"/>
      <c r="E135" s="736"/>
      <c r="F135" s="736"/>
      <c r="G135" s="737"/>
      <c r="H135" s="736"/>
      <c r="I135" s="736"/>
      <c r="J135" s="151">
        <v>113114.75</v>
      </c>
      <c r="K135" s="736"/>
      <c r="L135" s="736"/>
      <c r="M135" s="736"/>
      <c r="N135" s="734"/>
      <c r="O135" s="735"/>
      <c r="P135" s="736"/>
      <c r="Q135" s="736"/>
    </row>
    <row r="136" spans="1:17" ht="31.5" customHeight="1">
      <c r="A136" s="736">
        <v>8165335799</v>
      </c>
      <c r="B136" s="143" t="s">
        <v>170</v>
      </c>
      <c r="C136" s="736"/>
      <c r="D136" s="736"/>
      <c r="E136" s="736"/>
      <c r="F136" s="736" t="s">
        <v>22</v>
      </c>
      <c r="G136" s="737" t="s">
        <v>171</v>
      </c>
      <c r="H136" s="736" t="s">
        <v>172</v>
      </c>
      <c r="I136" s="736" t="s">
        <v>172</v>
      </c>
      <c r="J136" s="149">
        <v>84228.52</v>
      </c>
      <c r="K136" s="736" t="s">
        <v>173</v>
      </c>
      <c r="L136" s="736" t="s">
        <v>174</v>
      </c>
      <c r="M136" s="736" t="s">
        <v>157</v>
      </c>
      <c r="N136" s="734">
        <v>1</v>
      </c>
      <c r="O136" s="735">
        <v>20561.47</v>
      </c>
      <c r="P136" s="736" t="s">
        <v>95</v>
      </c>
      <c r="Q136" s="736"/>
    </row>
    <row r="137" spans="1:17" ht="16.5" customHeight="1">
      <c r="A137" s="736"/>
      <c r="B137" s="155" t="s">
        <v>122</v>
      </c>
      <c r="C137" s="736"/>
      <c r="D137" s="736"/>
      <c r="E137" s="736"/>
      <c r="F137" s="736"/>
      <c r="G137" s="737"/>
      <c r="H137" s="736"/>
      <c r="I137" s="736"/>
      <c r="J137" s="151">
        <v>12295.08</v>
      </c>
      <c r="K137" s="736"/>
      <c r="L137" s="736"/>
      <c r="M137" s="736"/>
      <c r="N137" s="734"/>
      <c r="O137" s="735"/>
      <c r="P137" s="736"/>
      <c r="Q137" s="736"/>
    </row>
    <row r="138" spans="1:17" ht="42" customHeight="1">
      <c r="A138" s="144" t="s">
        <v>175</v>
      </c>
      <c r="B138" s="145" t="s">
        <v>176</v>
      </c>
      <c r="C138" s="144"/>
      <c r="D138" s="144"/>
      <c r="E138" s="144" t="s">
        <v>22</v>
      </c>
      <c r="F138" s="144"/>
      <c r="G138" s="156" t="s">
        <v>177</v>
      </c>
      <c r="H138" s="144" t="s">
        <v>115</v>
      </c>
      <c r="I138" s="144" t="s">
        <v>178</v>
      </c>
      <c r="J138" s="151">
        <v>122758.8</v>
      </c>
      <c r="K138" s="144" t="s">
        <v>173</v>
      </c>
      <c r="L138" s="144" t="s">
        <v>179</v>
      </c>
      <c r="M138" s="144" t="s">
        <v>180</v>
      </c>
      <c r="N138" s="157">
        <v>0.33</v>
      </c>
      <c r="O138" s="158">
        <v>0</v>
      </c>
      <c r="P138" s="144"/>
      <c r="Q138" s="144"/>
    </row>
    <row r="139" spans="1:17" ht="42" customHeight="1">
      <c r="A139" s="152" t="s">
        <v>181</v>
      </c>
      <c r="B139" s="145" t="s">
        <v>182</v>
      </c>
      <c r="C139" s="152"/>
      <c r="D139" s="152"/>
      <c r="E139" s="144" t="s">
        <v>22</v>
      </c>
      <c r="F139" s="152"/>
      <c r="G139" s="159" t="s">
        <v>183</v>
      </c>
      <c r="H139" s="152" t="s">
        <v>115</v>
      </c>
      <c r="I139" s="152" t="s">
        <v>178</v>
      </c>
      <c r="J139" s="151">
        <v>91869.18</v>
      </c>
      <c r="K139" s="152" t="s">
        <v>184</v>
      </c>
      <c r="L139" s="152" t="s">
        <v>185</v>
      </c>
      <c r="M139" s="152" t="s">
        <v>186</v>
      </c>
      <c r="N139" s="157">
        <v>0.02</v>
      </c>
      <c r="O139" s="158">
        <v>0</v>
      </c>
      <c r="P139" s="152" t="s">
        <v>187</v>
      </c>
      <c r="Q139" s="160"/>
    </row>
    <row r="140" spans="1:17" ht="42" customHeight="1" thickBot="1">
      <c r="A140" s="161" t="s">
        <v>188</v>
      </c>
      <c r="B140" s="145" t="s">
        <v>189</v>
      </c>
      <c r="C140" s="162"/>
      <c r="D140" s="162"/>
      <c r="E140" s="144" t="s">
        <v>22</v>
      </c>
      <c r="F140" s="162"/>
      <c r="G140" s="156" t="s">
        <v>190</v>
      </c>
      <c r="H140" s="144" t="s">
        <v>115</v>
      </c>
      <c r="I140" s="144" t="s">
        <v>191</v>
      </c>
      <c r="J140" s="151">
        <v>350855</v>
      </c>
      <c r="K140" s="144" t="s">
        <v>179</v>
      </c>
      <c r="L140" s="144" t="s">
        <v>192</v>
      </c>
      <c r="M140" s="144" t="s">
        <v>193</v>
      </c>
      <c r="N140" s="157">
        <v>0.02</v>
      </c>
      <c r="O140" s="158">
        <v>0</v>
      </c>
      <c r="P140" s="160"/>
      <c r="Q140" s="160"/>
    </row>
    <row r="141" spans="1:16" ht="27" customHeight="1" thickBot="1">
      <c r="A141" s="731" t="s">
        <v>55</v>
      </c>
      <c r="B141" s="731"/>
      <c r="C141" s="731"/>
      <c r="D141" s="731"/>
      <c r="E141" s="731"/>
      <c r="F141" s="731"/>
      <c r="G141" s="731"/>
      <c r="H141" s="731"/>
      <c r="I141" s="731"/>
      <c r="J141" s="163">
        <f>SUM(J119:J140)</f>
        <v>3550634.54</v>
      </c>
      <c r="K141" s="164"/>
      <c r="L141" s="164"/>
      <c r="M141" s="164"/>
      <c r="N141" s="164"/>
      <c r="O141" s="164"/>
      <c r="P141" s="164"/>
    </row>
    <row r="142" spans="1:16" ht="12.75" customHeight="1">
      <c r="A142" s="165"/>
      <c r="B142" s="165"/>
      <c r="C142" s="165"/>
      <c r="D142" s="165"/>
      <c r="E142" s="165"/>
      <c r="F142" s="165"/>
      <c r="G142" s="165"/>
      <c r="H142" s="165"/>
      <c r="I142" s="165"/>
      <c r="J142" s="166"/>
      <c r="K142" s="164"/>
      <c r="L142" s="164"/>
      <c r="M142" s="164"/>
      <c r="N142" s="164"/>
      <c r="O142" s="164"/>
      <c r="P142" s="164"/>
    </row>
    <row r="143" spans="1:16" ht="15.75">
      <c r="A143" s="188" t="s">
        <v>106</v>
      </c>
      <c r="B143" s="168"/>
      <c r="C143" s="167"/>
      <c r="D143" s="167"/>
      <c r="E143" s="167"/>
      <c r="F143" s="169"/>
      <c r="G143" s="170"/>
      <c r="H143" s="171"/>
      <c r="I143" s="171"/>
      <c r="J143" s="172"/>
      <c r="K143" s="173"/>
      <c r="L143" s="174"/>
      <c r="M143" s="732"/>
      <c r="N143" s="732"/>
      <c r="O143" s="732"/>
      <c r="P143" s="732"/>
    </row>
    <row r="144" spans="1:16" ht="11.25" customHeight="1">
      <c r="A144" s="185"/>
      <c r="B144" s="186"/>
      <c r="C144" s="185"/>
      <c r="D144" s="185"/>
      <c r="E144" s="185"/>
      <c r="F144" s="187"/>
      <c r="G144" s="170"/>
      <c r="H144" s="171"/>
      <c r="I144" s="171"/>
      <c r="J144" s="172"/>
      <c r="K144" s="173"/>
      <c r="L144" s="174"/>
      <c r="M144" s="175"/>
      <c r="N144" s="175"/>
      <c r="O144" s="175"/>
      <c r="P144" s="175"/>
    </row>
    <row r="145" spans="1:17" ht="12" customHeight="1">
      <c r="A145" s="46" t="s">
        <v>56</v>
      </c>
      <c r="B145" s="47"/>
      <c r="C145" s="47"/>
      <c r="G145" s="135"/>
      <c r="H145" s="176"/>
      <c r="I145" s="177"/>
      <c r="K145" s="135"/>
      <c r="N145" s="135"/>
      <c r="O145" s="177"/>
      <c r="P145" s="177"/>
      <c r="Q145" s="178"/>
    </row>
    <row r="146" spans="1:17" ht="12" customHeight="1">
      <c r="A146" s="46" t="s">
        <v>57</v>
      </c>
      <c r="B146" s="47"/>
      <c r="C146" s="47"/>
      <c r="G146" s="135"/>
      <c r="H146" s="176"/>
      <c r="I146" s="177"/>
      <c r="J146" s="135"/>
      <c r="K146" s="177"/>
      <c r="L146" s="733"/>
      <c r="M146" s="733"/>
      <c r="N146" s="733"/>
      <c r="O146" s="733"/>
      <c r="P146" s="733"/>
      <c r="Q146" s="733"/>
    </row>
    <row r="147" spans="1:16" ht="12" customHeight="1">
      <c r="A147" s="46" t="s">
        <v>194</v>
      </c>
      <c r="B147" s="47"/>
      <c r="C147" s="47"/>
      <c r="H147" s="176"/>
      <c r="J147" s="135"/>
      <c r="L147" s="135"/>
      <c r="M147" s="135"/>
      <c r="N147" s="135"/>
      <c r="O147" s="135"/>
      <c r="P147" s="135"/>
    </row>
    <row r="148" spans="1:15" ht="12" customHeight="1">
      <c r="A148" s="46" t="s">
        <v>59</v>
      </c>
      <c r="B148" s="47"/>
      <c r="C148" s="47"/>
      <c r="O148" s="141"/>
    </row>
    <row r="149" spans="1:16" ht="12" customHeight="1">
      <c r="A149" s="46" t="s">
        <v>60</v>
      </c>
      <c r="B149" s="47"/>
      <c r="C149" s="47"/>
      <c r="M149" s="180"/>
      <c r="N149" s="180"/>
      <c r="O149" s="181"/>
      <c r="P149" s="180"/>
    </row>
    <row r="150" spans="1:16" ht="12" customHeight="1">
      <c r="A150" s="46" t="s">
        <v>61</v>
      </c>
      <c r="B150" s="47"/>
      <c r="C150" s="47"/>
      <c r="D150" s="182"/>
      <c r="G150" s="733"/>
      <c r="H150" s="733"/>
      <c r="I150" s="733"/>
      <c r="J150" s="733"/>
      <c r="K150" s="733"/>
      <c r="L150" s="733"/>
      <c r="M150" s="180"/>
      <c r="N150" s="180"/>
      <c r="O150" s="181"/>
      <c r="P150" s="180"/>
    </row>
    <row r="151" spans="1:16" ht="12" customHeight="1">
      <c r="A151" s="46" t="s">
        <v>62</v>
      </c>
      <c r="B151" s="47"/>
      <c r="C151" s="47"/>
      <c r="G151" s="179"/>
      <c r="H151" s="179"/>
      <c r="I151" s="180"/>
      <c r="J151" s="181"/>
      <c r="K151" s="183"/>
      <c r="L151" s="180"/>
      <c r="M151" s="180"/>
      <c r="N151" s="180"/>
      <c r="O151" s="181"/>
      <c r="P151" s="180"/>
    </row>
    <row r="152" spans="1:16" ht="12" customHeight="1">
      <c r="A152" s="57" t="s">
        <v>63</v>
      </c>
      <c r="B152" s="58"/>
      <c r="C152" s="58"/>
      <c r="E152" s="177"/>
      <c r="F152" s="177"/>
      <c r="G152" s="184"/>
      <c r="H152" s="180"/>
      <c r="I152" s="180"/>
      <c r="J152" s="181"/>
      <c r="K152" s="180"/>
      <c r="L152" s="180"/>
      <c r="M152" s="180"/>
      <c r="N152" s="180"/>
      <c r="O152" s="181"/>
      <c r="P152" s="180"/>
    </row>
    <row r="153" spans="1:16" ht="12" customHeight="1">
      <c r="A153" s="673" t="s">
        <v>64</v>
      </c>
      <c r="B153" s="673"/>
      <c r="C153" s="673"/>
      <c r="E153" s="176"/>
      <c r="F153" s="178"/>
      <c r="G153" s="184"/>
      <c r="H153" s="180"/>
      <c r="I153" s="180"/>
      <c r="J153" s="181"/>
      <c r="K153" s="180"/>
      <c r="L153" s="180"/>
      <c r="M153" s="180"/>
      <c r="N153" s="180"/>
      <c r="O153" s="181"/>
      <c r="P153" s="180"/>
    </row>
    <row r="154" spans="1:16" ht="12" customHeight="1">
      <c r="A154" s="673" t="s">
        <v>195</v>
      </c>
      <c r="B154" s="673"/>
      <c r="C154" s="673"/>
      <c r="E154" s="176"/>
      <c r="F154" s="178"/>
      <c r="G154" s="184"/>
      <c r="H154" s="180"/>
      <c r="I154" s="180"/>
      <c r="J154" s="181"/>
      <c r="K154" s="180"/>
      <c r="L154" s="180"/>
      <c r="M154" s="180"/>
      <c r="N154" s="180"/>
      <c r="O154" s="181"/>
      <c r="P154" s="180"/>
    </row>
    <row r="155" spans="1:16" ht="12" customHeight="1">
      <c r="A155" s="730" t="s">
        <v>196</v>
      </c>
      <c r="B155" s="730"/>
      <c r="D155" s="177"/>
      <c r="E155" s="177"/>
      <c r="F155" s="178"/>
      <c r="G155" s="184"/>
      <c r="H155" s="180"/>
      <c r="I155" s="180"/>
      <c r="J155" s="181"/>
      <c r="K155" s="180"/>
      <c r="L155" s="180"/>
      <c r="M155" s="180"/>
      <c r="N155" s="180"/>
      <c r="O155" s="181"/>
      <c r="P155" s="180"/>
    </row>
    <row r="156" spans="1:3" ht="12" customHeight="1">
      <c r="A156" s="46" t="s">
        <v>197</v>
      </c>
      <c r="B156" s="47"/>
      <c r="C156" s="47"/>
    </row>
    <row r="157" spans="1:3" ht="12" customHeight="1">
      <c r="A157" s="46" t="s">
        <v>198</v>
      </c>
      <c r="B157" s="47"/>
      <c r="C157" s="47"/>
    </row>
    <row r="158" spans="1:3" ht="12" customHeight="1">
      <c r="A158" s="46" t="s">
        <v>199</v>
      </c>
      <c r="B158" s="47"/>
      <c r="C158" s="47"/>
    </row>
    <row r="159" spans="1:3" ht="12" customHeight="1">
      <c r="A159" s="46" t="s">
        <v>200</v>
      </c>
      <c r="B159" s="47"/>
      <c r="C159" s="47"/>
    </row>
    <row r="161" spans="1:17" ht="18" customHeight="1">
      <c r="A161" s="1" t="s">
        <v>3</v>
      </c>
      <c r="B161" s="698" t="s">
        <v>243</v>
      </c>
      <c r="C161" s="698"/>
      <c r="D161" s="698"/>
      <c r="E161" s="698"/>
      <c r="F161" s="698"/>
      <c r="G161" s="698"/>
      <c r="H161" s="698"/>
      <c r="I161" s="698"/>
      <c r="J161" s="698"/>
      <c r="K161" s="698"/>
      <c r="L161" s="698"/>
      <c r="M161" s="698"/>
      <c r="N161" s="698"/>
      <c r="O161" s="698"/>
      <c r="P161" s="698"/>
      <c r="Q161" s="195"/>
    </row>
    <row r="162" spans="1:17" ht="12.75">
      <c r="A162" s="19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196"/>
      <c r="Q162" s="196"/>
    </row>
    <row r="163" spans="1:17" ht="12.75">
      <c r="A163" s="4" t="s">
        <v>4</v>
      </c>
      <c r="B163" s="727" t="s">
        <v>201</v>
      </c>
      <c r="C163" s="727"/>
      <c r="D163" s="727"/>
      <c r="E163" s="727"/>
      <c r="F163" s="727"/>
      <c r="G163" s="727"/>
      <c r="H163" s="727"/>
      <c r="I163" s="727"/>
      <c r="J163" s="727"/>
      <c r="K163" s="727"/>
      <c r="L163" s="727"/>
      <c r="M163" s="727"/>
      <c r="N163" s="727"/>
      <c r="O163" s="727"/>
      <c r="P163" s="727"/>
      <c r="Q163" s="197"/>
    </row>
    <row r="164" spans="1:17" ht="12.75" customHeight="1" thickBot="1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s="7" customFormat="1" ht="20.25" customHeight="1">
      <c r="A165" s="728" t="s">
        <v>5</v>
      </c>
      <c r="B165" s="723" t="s">
        <v>6</v>
      </c>
      <c r="C165" s="723" t="s">
        <v>7</v>
      </c>
      <c r="D165" s="723"/>
      <c r="E165" s="723"/>
      <c r="F165" s="723"/>
      <c r="G165" s="723" t="s">
        <v>8</v>
      </c>
      <c r="H165" s="723" t="s">
        <v>9</v>
      </c>
      <c r="I165" s="723" t="s">
        <v>10</v>
      </c>
      <c r="J165" s="723" t="s">
        <v>0</v>
      </c>
      <c r="K165" s="723" t="s">
        <v>2</v>
      </c>
      <c r="L165" s="723" t="s">
        <v>11</v>
      </c>
      <c r="M165" s="723" t="s">
        <v>12</v>
      </c>
      <c r="N165" s="723" t="s">
        <v>202</v>
      </c>
      <c r="O165" s="723" t="s">
        <v>13</v>
      </c>
      <c r="P165" s="725" t="s">
        <v>14</v>
      </c>
      <c r="Q165" s="721" t="s">
        <v>15</v>
      </c>
    </row>
    <row r="166" spans="1:17" s="7" customFormat="1" ht="40.5" customHeight="1" thickBot="1">
      <c r="A166" s="729"/>
      <c r="B166" s="724"/>
      <c r="C166" s="198" t="s">
        <v>16</v>
      </c>
      <c r="D166" s="198" t="s">
        <v>17</v>
      </c>
      <c r="E166" s="198" t="s">
        <v>18</v>
      </c>
      <c r="F166" s="198" t="s">
        <v>19</v>
      </c>
      <c r="G166" s="724"/>
      <c r="H166" s="724"/>
      <c r="I166" s="724"/>
      <c r="J166" s="724"/>
      <c r="K166" s="724"/>
      <c r="L166" s="724"/>
      <c r="M166" s="724"/>
      <c r="N166" s="724"/>
      <c r="O166" s="724"/>
      <c r="P166" s="726"/>
      <c r="Q166" s="722"/>
    </row>
    <row r="167" spans="1:17" s="213" customFormat="1" ht="42" customHeight="1">
      <c r="A167" s="125">
        <v>6912843282</v>
      </c>
      <c r="B167" s="127" t="s">
        <v>204</v>
      </c>
      <c r="C167" s="125"/>
      <c r="D167" s="125"/>
      <c r="E167" s="125" t="s">
        <v>22</v>
      </c>
      <c r="F167" s="206"/>
      <c r="G167" s="207" t="s">
        <v>205</v>
      </c>
      <c r="H167" s="125">
        <v>485</v>
      </c>
      <c r="I167" s="125">
        <v>39</v>
      </c>
      <c r="J167" s="208">
        <v>194862.8</v>
      </c>
      <c r="K167" s="129">
        <v>43067</v>
      </c>
      <c r="L167" s="209">
        <v>43357</v>
      </c>
      <c r="M167" s="209">
        <v>43908</v>
      </c>
      <c r="N167" s="210" t="s">
        <v>206</v>
      </c>
      <c r="O167" s="203">
        <v>118371.28</v>
      </c>
      <c r="P167" s="211">
        <v>3</v>
      </c>
      <c r="Q167" s="212"/>
    </row>
    <row r="168" spans="1:17" s="213" customFormat="1" ht="30" customHeight="1">
      <c r="A168" s="719" t="s">
        <v>207</v>
      </c>
      <c r="B168" s="37" t="s">
        <v>208</v>
      </c>
      <c r="C168" s="10"/>
      <c r="D168" s="35"/>
      <c r="E168" s="10" t="s">
        <v>22</v>
      </c>
      <c r="F168" s="214"/>
      <c r="G168" s="720" t="s">
        <v>209</v>
      </c>
      <c r="H168" s="623">
        <v>294</v>
      </c>
      <c r="I168" s="623">
        <v>27</v>
      </c>
      <c r="J168" s="215">
        <v>180060.76</v>
      </c>
      <c r="K168" s="619">
        <v>42955</v>
      </c>
      <c r="L168" s="619">
        <v>43132</v>
      </c>
      <c r="M168" s="715">
        <v>43774</v>
      </c>
      <c r="N168" s="717">
        <v>0.85</v>
      </c>
      <c r="O168" s="710">
        <v>151395.54</v>
      </c>
      <c r="P168" s="702" t="s">
        <v>210</v>
      </c>
      <c r="Q168" s="702"/>
    </row>
    <row r="169" spans="1:17" s="213" customFormat="1" ht="19.5" customHeight="1">
      <c r="A169" s="711"/>
      <c r="B169" s="204" t="s">
        <v>211</v>
      </c>
      <c r="C169" s="216"/>
      <c r="D169" s="84"/>
      <c r="E169" s="84"/>
      <c r="F169" s="217" t="s">
        <v>22</v>
      </c>
      <c r="G169" s="714"/>
      <c r="H169" s="714"/>
      <c r="I169" s="714"/>
      <c r="J169" s="218">
        <v>53486.76</v>
      </c>
      <c r="K169" s="703"/>
      <c r="L169" s="703"/>
      <c r="M169" s="716"/>
      <c r="N169" s="718"/>
      <c r="O169" s="709"/>
      <c r="P169" s="703"/>
      <c r="Q169" s="703"/>
    </row>
    <row r="170" spans="1:17" s="213" customFormat="1" ht="42" customHeight="1">
      <c r="A170" s="63">
        <v>7561825764</v>
      </c>
      <c r="B170" s="37" t="s">
        <v>212</v>
      </c>
      <c r="C170" s="16"/>
      <c r="D170" s="201"/>
      <c r="E170" s="201" t="s">
        <v>22</v>
      </c>
      <c r="F170" s="200"/>
      <c r="G170" s="80" t="s">
        <v>213</v>
      </c>
      <c r="H170" s="201">
        <v>30</v>
      </c>
      <c r="I170" s="201">
        <v>9</v>
      </c>
      <c r="J170" s="202">
        <v>290533.43</v>
      </c>
      <c r="K170" s="39">
        <v>43364</v>
      </c>
      <c r="L170" s="39">
        <v>43675</v>
      </c>
      <c r="M170" s="220">
        <v>44283</v>
      </c>
      <c r="N170" s="221" t="s">
        <v>214</v>
      </c>
      <c r="O170" s="222">
        <v>114086.65</v>
      </c>
      <c r="P170" s="212"/>
      <c r="Q170" s="212"/>
    </row>
    <row r="171" spans="1:17" s="213" customFormat="1" ht="42" customHeight="1">
      <c r="A171" s="134" t="s">
        <v>215</v>
      </c>
      <c r="B171" s="127" t="s">
        <v>216</v>
      </c>
      <c r="C171" s="98"/>
      <c r="D171" s="125"/>
      <c r="E171" s="125" t="s">
        <v>22</v>
      </c>
      <c r="F171" s="206"/>
      <c r="G171" s="223" t="s">
        <v>217</v>
      </c>
      <c r="H171" s="125">
        <v>100</v>
      </c>
      <c r="I171" s="125">
        <v>6</v>
      </c>
      <c r="J171" s="224">
        <v>149776</v>
      </c>
      <c r="K171" s="129">
        <v>43417</v>
      </c>
      <c r="L171" s="129">
        <v>43727</v>
      </c>
      <c r="M171" s="129">
        <v>44091</v>
      </c>
      <c r="N171" s="225" t="s">
        <v>218</v>
      </c>
      <c r="O171" s="222">
        <v>0</v>
      </c>
      <c r="P171" s="212">
        <v>13</v>
      </c>
      <c r="Q171" s="212"/>
    </row>
    <row r="172" spans="1:17" s="213" customFormat="1" ht="42" customHeight="1">
      <c r="A172" s="134" t="s">
        <v>219</v>
      </c>
      <c r="B172" s="127" t="s">
        <v>220</v>
      </c>
      <c r="C172" s="20"/>
      <c r="D172" s="216"/>
      <c r="E172" s="216" t="s">
        <v>22</v>
      </c>
      <c r="F172" s="216"/>
      <c r="G172" s="84" t="s">
        <v>221</v>
      </c>
      <c r="H172" s="125">
        <v>30</v>
      </c>
      <c r="I172" s="125">
        <v>9</v>
      </c>
      <c r="J172" s="226">
        <v>206371.93</v>
      </c>
      <c r="K172" s="205">
        <v>43353</v>
      </c>
      <c r="L172" s="205">
        <v>43734</v>
      </c>
      <c r="M172" s="199">
        <v>44370</v>
      </c>
      <c r="N172" s="227" t="s">
        <v>222</v>
      </c>
      <c r="O172" s="228">
        <v>51609.56</v>
      </c>
      <c r="P172" s="212"/>
      <c r="Q172" s="212"/>
    </row>
    <row r="173" spans="1:17" s="213" customFormat="1" ht="41.25" customHeight="1">
      <c r="A173" s="134" t="s">
        <v>223</v>
      </c>
      <c r="B173" s="127" t="s">
        <v>224</v>
      </c>
      <c r="C173" s="20"/>
      <c r="D173" s="216"/>
      <c r="E173" s="216" t="s">
        <v>22</v>
      </c>
      <c r="F173" s="216"/>
      <c r="G173" s="84" t="s">
        <v>225</v>
      </c>
      <c r="H173" s="216">
        <v>5</v>
      </c>
      <c r="I173" s="216">
        <v>3</v>
      </c>
      <c r="J173" s="226">
        <v>90738.6</v>
      </c>
      <c r="K173" s="205">
        <v>43888</v>
      </c>
      <c r="L173" s="205">
        <v>44025</v>
      </c>
      <c r="M173" s="199">
        <v>44389</v>
      </c>
      <c r="N173" s="227" t="s">
        <v>226</v>
      </c>
      <c r="O173" s="226">
        <v>0</v>
      </c>
      <c r="P173" s="212"/>
      <c r="Q173" s="212"/>
    </row>
    <row r="174" spans="1:17" s="213" customFormat="1" ht="30" customHeight="1">
      <c r="A174" s="557" t="s">
        <v>227</v>
      </c>
      <c r="B174" s="229" t="s">
        <v>228</v>
      </c>
      <c r="C174" s="570"/>
      <c r="D174" s="570"/>
      <c r="E174" s="623" t="s">
        <v>22</v>
      </c>
      <c r="F174" s="37"/>
      <c r="G174" s="713" t="s">
        <v>229</v>
      </c>
      <c r="H174" s="623">
        <v>5</v>
      </c>
      <c r="I174" s="623">
        <v>2</v>
      </c>
      <c r="J174" s="231">
        <v>43397.35</v>
      </c>
      <c r="K174" s="619">
        <v>43889</v>
      </c>
      <c r="L174" s="619">
        <v>44021</v>
      </c>
      <c r="M174" s="619">
        <v>44385</v>
      </c>
      <c r="N174" s="232" t="s">
        <v>230</v>
      </c>
      <c r="O174" s="708" t="s">
        <v>231</v>
      </c>
      <c r="P174" s="702"/>
      <c r="Q174" s="702"/>
    </row>
    <row r="175" spans="1:17" ht="18.75" customHeight="1">
      <c r="A175" s="711"/>
      <c r="B175" s="233" t="s">
        <v>122</v>
      </c>
      <c r="C175" s="712"/>
      <c r="D175" s="712"/>
      <c r="E175" s="703"/>
      <c r="F175" s="217" t="s">
        <v>22</v>
      </c>
      <c r="G175" s="714"/>
      <c r="H175" s="703"/>
      <c r="I175" s="703"/>
      <c r="J175" s="234">
        <v>12436.3</v>
      </c>
      <c r="K175" s="703"/>
      <c r="L175" s="703"/>
      <c r="M175" s="703"/>
      <c r="N175" s="235" t="s">
        <v>203</v>
      </c>
      <c r="O175" s="709"/>
      <c r="P175" s="703"/>
      <c r="Q175" s="703"/>
    </row>
    <row r="176" spans="1:17" ht="42" customHeight="1">
      <c r="A176" s="63" t="s">
        <v>232</v>
      </c>
      <c r="B176" s="37" t="s">
        <v>233</v>
      </c>
      <c r="C176" s="35"/>
      <c r="D176" s="236"/>
      <c r="E176" s="35" t="s">
        <v>22</v>
      </c>
      <c r="F176" s="236"/>
      <c r="G176" s="230" t="s">
        <v>234</v>
      </c>
      <c r="H176" s="216">
        <v>2</v>
      </c>
      <c r="I176" s="216">
        <v>2</v>
      </c>
      <c r="J176" s="224">
        <v>49924.18</v>
      </c>
      <c r="K176" s="129">
        <v>43907</v>
      </c>
      <c r="L176" s="129">
        <v>44050</v>
      </c>
      <c r="M176" s="129">
        <v>44414</v>
      </c>
      <c r="N176" s="225" t="s">
        <v>235</v>
      </c>
      <c r="O176" s="237">
        <v>31430.07</v>
      </c>
      <c r="P176" s="212"/>
      <c r="Q176" s="212"/>
    </row>
    <row r="177" spans="1:17" s="213" customFormat="1" ht="41.25" customHeight="1" thickBot="1">
      <c r="A177" s="238">
        <v>7934449273</v>
      </c>
      <c r="B177" s="239" t="s">
        <v>236</v>
      </c>
      <c r="C177" s="240" t="s">
        <v>22</v>
      </c>
      <c r="D177" s="241"/>
      <c r="E177" s="241"/>
      <c r="F177" s="241"/>
      <c r="G177" s="242" t="s">
        <v>237</v>
      </c>
      <c r="H177" s="216"/>
      <c r="I177" s="216">
        <v>130</v>
      </c>
      <c r="J177" s="226">
        <v>3770263.73</v>
      </c>
      <c r="K177" s="205">
        <v>43664</v>
      </c>
      <c r="L177" s="205">
        <v>44081</v>
      </c>
      <c r="M177" s="199">
        <v>44620</v>
      </c>
      <c r="N177" s="227" t="s">
        <v>238</v>
      </c>
      <c r="O177" s="226">
        <v>0</v>
      </c>
      <c r="P177" s="212"/>
      <c r="Q177" s="212"/>
    </row>
    <row r="178" spans="1:17" ht="33" customHeight="1" thickBot="1">
      <c r="A178" s="704" t="s">
        <v>55</v>
      </c>
      <c r="B178" s="705"/>
      <c r="C178" s="705"/>
      <c r="D178" s="705"/>
      <c r="E178" s="705"/>
      <c r="F178" s="705"/>
      <c r="G178" s="705"/>
      <c r="H178" s="705"/>
      <c r="I178" s="706"/>
      <c r="J178" s="243">
        <f>SUM(J167:J177)</f>
        <v>5041851.84</v>
      </c>
      <c r="L178" s="244"/>
      <c r="M178" s="245"/>
      <c r="N178" s="245"/>
      <c r="O178" s="245"/>
      <c r="P178" s="245"/>
      <c r="Q178" s="245"/>
    </row>
    <row r="179" spans="1:17" ht="12.75">
      <c r="A179" s="5"/>
      <c r="B179" s="42"/>
      <c r="C179" s="42"/>
      <c r="D179" s="42"/>
      <c r="E179" s="42"/>
      <c r="F179" s="42"/>
      <c r="G179" s="43"/>
      <c r="H179" s="42"/>
      <c r="I179" s="42"/>
      <c r="J179" s="44"/>
      <c r="K179" s="43"/>
      <c r="L179" s="43"/>
      <c r="M179" s="707"/>
      <c r="N179" s="707"/>
      <c r="O179" s="707"/>
      <c r="P179" s="707"/>
      <c r="Q179" s="246"/>
    </row>
    <row r="180" spans="1:17" ht="13.5">
      <c r="A180" s="116" t="s">
        <v>106</v>
      </c>
      <c r="B180" s="116"/>
      <c r="C180" s="117"/>
      <c r="D180" s="117"/>
      <c r="E180" s="117"/>
      <c r="F180" s="117"/>
      <c r="G180" s="43"/>
      <c r="H180" s="42"/>
      <c r="I180" s="42"/>
      <c r="J180" s="44"/>
      <c r="K180" s="45"/>
      <c r="L180" s="43"/>
      <c r="M180" s="699"/>
      <c r="N180" s="699"/>
      <c r="O180" s="699"/>
      <c r="P180" s="699"/>
      <c r="Q180" s="247"/>
    </row>
    <row r="181" spans="3:17" ht="12.75">
      <c r="C181" s="249"/>
      <c r="D181" s="249"/>
      <c r="E181" s="249"/>
      <c r="F181" s="249"/>
      <c r="G181" s="6"/>
      <c r="H181" s="700"/>
      <c r="I181" s="700"/>
      <c r="J181" s="700"/>
      <c r="K181" s="700"/>
      <c r="L181" s="700"/>
      <c r="M181" s="700"/>
      <c r="N181" s="700"/>
      <c r="O181" s="700"/>
      <c r="P181" s="700"/>
      <c r="Q181" s="250"/>
    </row>
    <row r="182" spans="1:17" s="52" customFormat="1" ht="12" customHeight="1">
      <c r="A182" s="102" t="s">
        <v>56</v>
      </c>
      <c r="B182" s="102"/>
      <c r="C182" s="102"/>
      <c r="D182" s="102"/>
      <c r="E182" s="102"/>
      <c r="F182" s="102"/>
      <c r="G182" s="50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1:17" s="52" customFormat="1" ht="12" customHeight="1">
      <c r="A183" s="102" t="s">
        <v>57</v>
      </c>
      <c r="B183" s="102"/>
      <c r="C183" s="102"/>
      <c r="D183" s="102"/>
      <c r="E183" s="102"/>
      <c r="F183" s="102"/>
      <c r="G183" s="50"/>
      <c r="H183" s="51"/>
      <c r="I183" s="51"/>
      <c r="J183" s="53"/>
      <c r="K183" s="54"/>
      <c r="L183" s="51"/>
      <c r="M183" s="51"/>
      <c r="N183" s="51"/>
      <c r="O183" s="51"/>
      <c r="P183" s="51"/>
      <c r="Q183" s="51"/>
    </row>
    <row r="184" spans="1:17" s="52" customFormat="1" ht="12" customHeight="1">
      <c r="A184" s="102" t="s">
        <v>194</v>
      </c>
      <c r="B184" s="102"/>
      <c r="C184" s="102"/>
      <c r="D184" s="102"/>
      <c r="E184" s="102"/>
      <c r="F184" s="102"/>
      <c r="G184" s="50"/>
      <c r="H184" s="51"/>
      <c r="I184" s="51"/>
      <c r="J184" s="55"/>
      <c r="K184" s="51"/>
      <c r="L184" s="51"/>
      <c r="M184" s="51"/>
      <c r="N184" s="51"/>
      <c r="O184" s="51"/>
      <c r="P184" s="51"/>
      <c r="Q184" s="51"/>
    </row>
    <row r="185" spans="1:17" s="52" customFormat="1" ht="12" customHeight="1">
      <c r="A185" s="102" t="s">
        <v>59</v>
      </c>
      <c r="B185" s="102"/>
      <c r="C185" s="102"/>
      <c r="D185" s="102"/>
      <c r="E185" s="102"/>
      <c r="F185" s="102"/>
      <c r="G185" s="50"/>
      <c r="H185" s="51"/>
      <c r="I185" s="51"/>
      <c r="J185" s="51"/>
      <c r="K185" s="56"/>
      <c r="L185" s="51"/>
      <c r="M185" s="51"/>
      <c r="N185" s="51"/>
      <c r="O185" s="51"/>
      <c r="P185" s="51"/>
      <c r="Q185" s="51"/>
    </row>
    <row r="186" spans="1:17" s="52" customFormat="1" ht="12" customHeight="1">
      <c r="A186" s="102" t="s">
        <v>60</v>
      </c>
      <c r="B186" s="102"/>
      <c r="C186" s="102"/>
      <c r="D186" s="102"/>
      <c r="E186" s="102"/>
      <c r="F186" s="102"/>
      <c r="G186" s="50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1:17" s="52" customFormat="1" ht="12" customHeight="1">
      <c r="A187" s="102" t="s">
        <v>61</v>
      </c>
      <c r="B187" s="102"/>
      <c r="C187" s="102"/>
      <c r="D187" s="102"/>
      <c r="E187" s="102"/>
      <c r="F187" s="102"/>
      <c r="G187" s="50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1:17" s="52" customFormat="1" ht="12" customHeight="1">
      <c r="A188" s="102" t="s">
        <v>62</v>
      </c>
      <c r="B188" s="102"/>
      <c r="C188" s="102"/>
      <c r="D188" s="102"/>
      <c r="E188" s="102"/>
      <c r="F188" s="102"/>
      <c r="G188" s="50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1:17" s="52" customFormat="1" ht="12" customHeight="1">
      <c r="A189" s="251" t="s">
        <v>63</v>
      </c>
      <c r="B189" s="251"/>
      <c r="C189" s="251"/>
      <c r="D189" s="251"/>
      <c r="E189" s="251"/>
      <c r="F189" s="251"/>
      <c r="G189" s="50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1:17" s="52" customFormat="1" ht="12" customHeight="1">
      <c r="A190" s="251" t="s">
        <v>64</v>
      </c>
      <c r="B190" s="251"/>
      <c r="C190" s="251"/>
      <c r="D190" s="251"/>
      <c r="E190" s="251"/>
      <c r="F190" s="251"/>
      <c r="G190" s="50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1:17" s="52" customFormat="1" ht="12" customHeight="1">
      <c r="A191" s="251" t="s">
        <v>239</v>
      </c>
      <c r="B191" s="251"/>
      <c r="C191" s="251"/>
      <c r="D191" s="251"/>
      <c r="E191" s="251"/>
      <c r="F191" s="251"/>
      <c r="G191" s="50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ht="12.75">
      <c r="A192" s="252" t="s">
        <v>240</v>
      </c>
    </row>
    <row r="193" ht="12.75">
      <c r="A193" s="252" t="s">
        <v>241</v>
      </c>
    </row>
    <row r="194" ht="12.75">
      <c r="A194" s="102" t="s">
        <v>242</v>
      </c>
    </row>
    <row r="195" spans="1:16" ht="12.75">
      <c r="A195" s="251"/>
      <c r="B195" s="253"/>
      <c r="C195" s="253"/>
      <c r="D195" s="253"/>
      <c r="E195" s="253"/>
      <c r="F195" s="253"/>
      <c r="G195" s="254"/>
      <c r="H195" s="52"/>
      <c r="I195" s="52"/>
      <c r="J195" s="255"/>
      <c r="K195" s="52"/>
      <c r="L195" s="52"/>
      <c r="M195" s="52"/>
      <c r="N195" s="52"/>
      <c r="O195" s="255"/>
      <c r="P195" s="52"/>
    </row>
    <row r="196" spans="1:17" ht="36" customHeight="1">
      <c r="A196" s="640" t="s">
        <v>244</v>
      </c>
      <c r="B196" s="640"/>
      <c r="C196" s="640"/>
      <c r="D196" s="640"/>
      <c r="E196" s="640"/>
      <c r="F196" s="640"/>
      <c r="G196" s="640"/>
      <c r="H196" s="640"/>
      <c r="I196" s="640"/>
      <c r="J196" s="640"/>
      <c r="K196" s="640"/>
      <c r="L196" s="640"/>
      <c r="M196" s="640"/>
      <c r="N196" s="640"/>
      <c r="O196" s="640"/>
      <c r="P196" s="640"/>
      <c r="Q196" s="640"/>
    </row>
    <row r="197" spans="1:17" ht="12.75">
      <c r="A197" s="701" t="s">
        <v>245</v>
      </c>
      <c r="B197" s="701"/>
      <c r="C197" s="701"/>
      <c r="D197" s="701"/>
      <c r="E197" s="701"/>
      <c r="F197" s="701"/>
      <c r="G197" s="701"/>
      <c r="H197" s="701"/>
      <c r="I197" s="701"/>
      <c r="J197" s="701"/>
      <c r="K197" s="701"/>
      <c r="L197" s="701"/>
      <c r="M197" s="701"/>
      <c r="N197" s="701"/>
      <c r="O197" s="701"/>
      <c r="P197" s="701"/>
      <c r="Q197" s="701"/>
    </row>
    <row r="198" spans="1:16" ht="12.75">
      <c r="A198" s="256"/>
      <c r="B198" s="256"/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6"/>
      <c r="P198" s="256"/>
    </row>
    <row r="199" spans="1:17" ht="15.75">
      <c r="A199" s="698" t="s">
        <v>246</v>
      </c>
      <c r="B199" s="698"/>
      <c r="C199" s="698"/>
      <c r="D199" s="698"/>
      <c r="E199" s="698"/>
      <c r="F199" s="698"/>
      <c r="G199" s="698"/>
      <c r="H199" s="698"/>
      <c r="I199" s="698"/>
      <c r="J199" s="698"/>
      <c r="K199" s="698"/>
      <c r="L199" s="698"/>
      <c r="M199" s="698"/>
      <c r="N199" s="698"/>
      <c r="O199" s="698"/>
      <c r="P199" s="698"/>
      <c r="Q199" s="698"/>
    </row>
    <row r="200" spans="1:16" ht="12.75" customHeight="1">
      <c r="A200" s="257"/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</row>
    <row r="201" spans="1:17" ht="11.25" customHeight="1">
      <c r="A201" s="599" t="s">
        <v>201</v>
      </c>
      <c r="B201" s="599"/>
      <c r="C201" s="599"/>
      <c r="D201" s="599"/>
      <c r="E201" s="599"/>
      <c r="F201" s="599"/>
      <c r="G201" s="599"/>
      <c r="H201" s="599"/>
      <c r="I201" s="599"/>
      <c r="J201" s="599"/>
      <c r="K201" s="599"/>
      <c r="L201" s="599"/>
      <c r="M201" s="599"/>
      <c r="N201" s="599"/>
      <c r="O201" s="599"/>
      <c r="P201" s="599"/>
      <c r="Q201" s="599"/>
    </row>
    <row r="202" ht="12.75" customHeight="1" thickBot="1"/>
    <row r="203" spans="1:17" ht="20.25" customHeight="1" thickBot="1">
      <c r="A203" s="596" t="s">
        <v>5</v>
      </c>
      <c r="B203" s="595" t="s">
        <v>6</v>
      </c>
      <c r="C203" s="597" t="s">
        <v>7</v>
      </c>
      <c r="D203" s="597"/>
      <c r="E203" s="597"/>
      <c r="F203" s="597"/>
      <c r="G203" s="595" t="s">
        <v>8</v>
      </c>
      <c r="H203" s="595" t="s">
        <v>9</v>
      </c>
      <c r="I203" s="595" t="s">
        <v>10</v>
      </c>
      <c r="J203" s="595" t="s">
        <v>0</v>
      </c>
      <c r="K203" s="595" t="s">
        <v>2</v>
      </c>
      <c r="L203" s="595" t="s">
        <v>11</v>
      </c>
      <c r="M203" s="595" t="s">
        <v>12</v>
      </c>
      <c r="N203" s="595" t="s">
        <v>1</v>
      </c>
      <c r="O203" s="595" t="s">
        <v>13</v>
      </c>
      <c r="P203" s="595" t="s">
        <v>14</v>
      </c>
      <c r="Q203" s="594" t="s">
        <v>15</v>
      </c>
    </row>
    <row r="204" spans="1:17" ht="40.5" customHeight="1" thickBot="1">
      <c r="A204" s="596"/>
      <c r="B204" s="595"/>
      <c r="C204" s="8" t="s">
        <v>16</v>
      </c>
      <c r="D204" s="8" t="s">
        <v>17</v>
      </c>
      <c r="E204" s="8" t="s">
        <v>18</v>
      </c>
      <c r="F204" s="8" t="s">
        <v>19</v>
      </c>
      <c r="G204" s="595"/>
      <c r="H204" s="595"/>
      <c r="I204" s="595"/>
      <c r="J204" s="595"/>
      <c r="K204" s="595"/>
      <c r="L204" s="595"/>
      <c r="M204" s="595"/>
      <c r="N204" s="595"/>
      <c r="O204" s="595"/>
      <c r="P204" s="595"/>
      <c r="Q204" s="594"/>
    </row>
    <row r="205" spans="1:17" s="259" customFormat="1" ht="42" customHeight="1">
      <c r="A205" s="98" t="s">
        <v>249</v>
      </c>
      <c r="B205" s="99" t="s">
        <v>250</v>
      </c>
      <c r="C205" s="100" t="s">
        <v>22</v>
      </c>
      <c r="D205" s="261"/>
      <c r="E205" s="100"/>
      <c r="F205" s="100"/>
      <c r="G205" s="99" t="s">
        <v>251</v>
      </c>
      <c r="H205" s="100">
        <v>8</v>
      </c>
      <c r="I205" s="100">
        <v>8</v>
      </c>
      <c r="J205" s="93">
        <v>2869896.36</v>
      </c>
      <c r="K205" s="260">
        <v>43453</v>
      </c>
      <c r="L205" s="260">
        <v>43606</v>
      </c>
      <c r="M205" s="260">
        <v>44146</v>
      </c>
      <c r="N205" s="262">
        <v>0.98</v>
      </c>
      <c r="O205" s="93">
        <v>2664922.99</v>
      </c>
      <c r="P205" s="100" t="s">
        <v>476</v>
      </c>
      <c r="Q205" s="93"/>
    </row>
    <row r="206" spans="1:17" s="259" customFormat="1" ht="43.5" customHeight="1">
      <c r="A206" s="10">
        <v>7613825726</v>
      </c>
      <c r="B206" s="27" t="s">
        <v>252</v>
      </c>
      <c r="C206" s="26" t="s">
        <v>22</v>
      </c>
      <c r="D206" s="263"/>
      <c r="E206" s="26"/>
      <c r="F206" s="26"/>
      <c r="G206" s="27" t="s">
        <v>253</v>
      </c>
      <c r="H206" s="26">
        <v>3</v>
      </c>
      <c r="I206" s="26">
        <v>3</v>
      </c>
      <c r="J206" s="87">
        <v>813762.5</v>
      </c>
      <c r="K206" s="264">
        <v>43484</v>
      </c>
      <c r="L206" s="264">
        <v>43606</v>
      </c>
      <c r="M206" s="264">
        <v>44178</v>
      </c>
      <c r="N206" s="13">
        <v>0.88</v>
      </c>
      <c r="O206" s="87">
        <v>664817.89</v>
      </c>
      <c r="P206" s="100" t="s">
        <v>254</v>
      </c>
      <c r="Q206" s="96"/>
    </row>
    <row r="207" spans="1:17" s="259" customFormat="1" ht="29.25" customHeight="1">
      <c r="A207" s="680" t="s">
        <v>255</v>
      </c>
      <c r="B207" s="265" t="s">
        <v>256</v>
      </c>
      <c r="C207" s="266" t="s">
        <v>22</v>
      </c>
      <c r="D207" s="267"/>
      <c r="E207" s="266"/>
      <c r="F207" s="266"/>
      <c r="G207" s="683" t="s">
        <v>257</v>
      </c>
      <c r="H207" s="686">
        <v>139</v>
      </c>
      <c r="I207" s="686">
        <v>139</v>
      </c>
      <c r="J207" s="268">
        <v>543608.35</v>
      </c>
      <c r="K207" s="689">
        <v>43264</v>
      </c>
      <c r="L207" s="689">
        <v>43599</v>
      </c>
      <c r="M207" s="692">
        <v>44186</v>
      </c>
      <c r="N207" s="269">
        <v>0.85</v>
      </c>
      <c r="O207" s="695">
        <v>479051.84</v>
      </c>
      <c r="P207" s="674" t="s">
        <v>254</v>
      </c>
      <c r="Q207" s="96"/>
    </row>
    <row r="208" spans="1:17" s="259" customFormat="1" ht="19.5" customHeight="1">
      <c r="A208" s="681"/>
      <c r="B208" s="270" t="s">
        <v>247</v>
      </c>
      <c r="C208" s="271"/>
      <c r="D208" s="272"/>
      <c r="E208" s="272"/>
      <c r="F208" s="273" t="s">
        <v>22</v>
      </c>
      <c r="G208" s="684"/>
      <c r="H208" s="687"/>
      <c r="I208" s="687"/>
      <c r="J208" s="309">
        <v>104229.87</v>
      </c>
      <c r="K208" s="690"/>
      <c r="L208" s="690"/>
      <c r="M208" s="693"/>
      <c r="N208" s="825">
        <v>0.6</v>
      </c>
      <c r="O208" s="696"/>
      <c r="P208" s="675"/>
      <c r="Q208" s="274"/>
    </row>
    <row r="209" spans="1:17" s="259" customFormat="1" ht="19.5" customHeight="1">
      <c r="A209" s="682"/>
      <c r="B209" s="275" t="s">
        <v>248</v>
      </c>
      <c r="C209" s="276"/>
      <c r="D209" s="277"/>
      <c r="E209" s="277"/>
      <c r="F209" s="278" t="s">
        <v>22</v>
      </c>
      <c r="G209" s="685"/>
      <c r="H209" s="688"/>
      <c r="I209" s="688"/>
      <c r="J209" s="310">
        <v>116109.61</v>
      </c>
      <c r="K209" s="691"/>
      <c r="L209" s="691"/>
      <c r="M209" s="694"/>
      <c r="N209" s="826">
        <v>0.6</v>
      </c>
      <c r="O209" s="697"/>
      <c r="P209" s="676"/>
      <c r="Q209" s="219"/>
    </row>
    <row r="210" spans="1:17" s="259" customFormat="1" ht="42" customHeight="1">
      <c r="A210" s="98" t="s">
        <v>258</v>
      </c>
      <c r="B210" s="99" t="s">
        <v>259</v>
      </c>
      <c r="C210" s="279"/>
      <c r="D210" s="279"/>
      <c r="E210" s="98" t="s">
        <v>22</v>
      </c>
      <c r="F210" s="279"/>
      <c r="G210" s="280" t="s">
        <v>260</v>
      </c>
      <c r="H210" s="98">
        <v>30</v>
      </c>
      <c r="I210" s="98">
        <v>20</v>
      </c>
      <c r="J210" s="101">
        <v>218869</v>
      </c>
      <c r="K210" s="260">
        <v>43918</v>
      </c>
      <c r="L210" s="260">
        <v>43990</v>
      </c>
      <c r="M210" s="260">
        <v>44259</v>
      </c>
      <c r="N210" s="262">
        <v>0.68</v>
      </c>
      <c r="O210" s="281">
        <v>22355.49</v>
      </c>
      <c r="P210" s="282"/>
      <c r="Q210" s="282"/>
    </row>
    <row r="211" spans="1:17" s="259" customFormat="1" ht="42" customHeight="1" thickBot="1">
      <c r="A211" s="283" t="s">
        <v>261</v>
      </c>
      <c r="B211" s="284" t="s">
        <v>262</v>
      </c>
      <c r="C211" s="285"/>
      <c r="D211" s="285"/>
      <c r="E211" s="286" t="s">
        <v>22</v>
      </c>
      <c r="F211" s="285"/>
      <c r="G211" s="287" t="s">
        <v>263</v>
      </c>
      <c r="H211" s="288">
        <v>34</v>
      </c>
      <c r="I211" s="288">
        <v>11</v>
      </c>
      <c r="J211" s="289">
        <v>456437.73</v>
      </c>
      <c r="K211" s="290">
        <v>44167</v>
      </c>
      <c r="L211" s="290">
        <v>44176</v>
      </c>
      <c r="M211" s="290">
        <v>44540</v>
      </c>
      <c r="N211" s="291">
        <v>0.02</v>
      </c>
      <c r="O211" s="281">
        <v>0</v>
      </c>
      <c r="P211" s="292"/>
      <c r="Q211" s="292"/>
    </row>
    <row r="212" spans="1:18" ht="30.75" customHeight="1" thickBot="1">
      <c r="A212" s="677" t="s">
        <v>55</v>
      </c>
      <c r="B212" s="677"/>
      <c r="C212" s="677"/>
      <c r="D212" s="677"/>
      <c r="E212" s="677"/>
      <c r="F212" s="677"/>
      <c r="G212" s="677"/>
      <c r="H212" s="677"/>
      <c r="I212" s="677"/>
      <c r="J212" s="293">
        <f>SUM(J205:J211)</f>
        <v>5122913.42</v>
      </c>
      <c r="K212" s="294"/>
      <c r="L212" s="295"/>
      <c r="M212" s="294"/>
      <c r="N212" s="295"/>
      <c r="O212" s="295"/>
      <c r="P212" s="295"/>
      <c r="R212" s="296"/>
    </row>
    <row r="213" spans="2:16" ht="11.25" customHeight="1">
      <c r="B213" s="297"/>
      <c r="C213" s="297"/>
      <c r="D213" s="297"/>
      <c r="E213" s="297"/>
      <c r="F213" s="297"/>
      <c r="G213" s="298"/>
      <c r="H213" s="298"/>
      <c r="I213" s="298"/>
      <c r="J213" s="299"/>
      <c r="K213" s="295"/>
      <c r="L213" s="295"/>
      <c r="M213" s="678"/>
      <c r="N213" s="678"/>
      <c r="O213" s="678"/>
      <c r="P213" s="678"/>
    </row>
    <row r="214" spans="1:16" ht="15.75" customHeight="1">
      <c r="A214" s="188" t="s">
        <v>106</v>
      </c>
      <c r="B214" s="188"/>
      <c r="C214" s="188"/>
      <c r="D214" s="188"/>
      <c r="E214" s="188"/>
      <c r="F214" s="188"/>
      <c r="G214" s="298"/>
      <c r="H214" s="298"/>
      <c r="I214" s="298"/>
      <c r="J214" s="301"/>
      <c r="K214" s="294"/>
      <c r="L214" s="295"/>
      <c r="M214" s="679"/>
      <c r="N214" s="679"/>
      <c r="O214" s="679"/>
      <c r="P214" s="679"/>
    </row>
    <row r="215" spans="1:16" ht="7.5" customHeight="1">
      <c r="A215" s="249"/>
      <c r="B215" s="249"/>
      <c r="C215" s="249"/>
      <c r="D215" s="249"/>
      <c r="E215" s="249"/>
      <c r="F215" s="249"/>
      <c r="H215" s="668"/>
      <c r="I215" s="668"/>
      <c r="J215" s="668"/>
      <c r="K215" s="668"/>
      <c r="L215" s="668"/>
      <c r="M215" s="668"/>
      <c r="N215" s="668"/>
      <c r="O215" s="668"/>
      <c r="P215" s="668"/>
    </row>
    <row r="216" spans="1:16" ht="12" customHeight="1">
      <c r="A216" s="303" t="s">
        <v>264</v>
      </c>
      <c r="B216" s="102" t="s">
        <v>265</v>
      </c>
      <c r="C216" s="249"/>
      <c r="D216" s="249"/>
      <c r="E216" s="249"/>
      <c r="F216" s="249"/>
      <c r="H216" s="302"/>
      <c r="I216" s="302"/>
      <c r="J216" s="669"/>
      <c r="K216" s="670"/>
      <c r="L216" s="669"/>
      <c r="M216" s="669"/>
      <c r="N216" s="302"/>
      <c r="O216" s="302"/>
      <c r="P216" s="302"/>
    </row>
    <row r="217" spans="1:16" ht="12" customHeight="1">
      <c r="A217" s="102" t="s">
        <v>56</v>
      </c>
      <c r="B217" s="102"/>
      <c r="C217" s="304"/>
      <c r="D217" s="304"/>
      <c r="E217" s="304"/>
      <c r="F217" s="304"/>
      <c r="H217" s="305"/>
      <c r="I217" s="305"/>
      <c r="J217" s="306"/>
      <c r="N217" s="305"/>
      <c r="O217" s="305"/>
      <c r="P217" s="305"/>
    </row>
    <row r="218" spans="1:16" ht="12" customHeight="1">
      <c r="A218" s="102" t="s">
        <v>57</v>
      </c>
      <c r="B218" s="304"/>
      <c r="C218" s="304"/>
      <c r="D218" s="304"/>
      <c r="E218" s="304"/>
      <c r="F218" s="304"/>
      <c r="G218" s="52"/>
      <c r="H218" s="52"/>
      <c r="I218" s="52"/>
      <c r="J218" s="52"/>
      <c r="K218" s="671"/>
      <c r="L218" s="671"/>
      <c r="M218" s="671"/>
      <c r="N218" s="52"/>
      <c r="O218" s="52"/>
      <c r="P218" s="52"/>
    </row>
    <row r="219" spans="1:16" ht="12" customHeight="1">
      <c r="A219" s="102" t="s">
        <v>194</v>
      </c>
      <c r="B219" s="304"/>
      <c r="C219" s="304"/>
      <c r="D219" s="304"/>
      <c r="E219" s="304"/>
      <c r="F219" s="304"/>
      <c r="G219" s="52"/>
      <c r="H219" s="52"/>
      <c r="I219" s="52"/>
      <c r="J219" s="307"/>
      <c r="K219" s="672"/>
      <c r="L219" s="672"/>
      <c r="M219" s="672"/>
      <c r="N219" s="52"/>
      <c r="O219" s="52"/>
      <c r="P219" s="52"/>
    </row>
    <row r="220" spans="1:19" ht="12" customHeight="1">
      <c r="A220" s="102" t="s">
        <v>59</v>
      </c>
      <c r="B220" s="304"/>
      <c r="C220" s="304"/>
      <c r="D220" s="304"/>
      <c r="E220" s="304"/>
      <c r="F220" s="304"/>
      <c r="G220" s="52"/>
      <c r="H220" s="52"/>
      <c r="I220" s="52"/>
      <c r="J220" s="52"/>
      <c r="K220" s="308"/>
      <c r="L220" s="52"/>
      <c r="M220" s="52"/>
      <c r="N220" s="52"/>
      <c r="O220" s="52"/>
      <c r="P220" s="52"/>
      <c r="S220" s="259"/>
    </row>
    <row r="221" spans="1:16" ht="12" customHeight="1">
      <c r="A221" s="102" t="s">
        <v>60</v>
      </c>
      <c r="B221" s="304"/>
      <c r="C221" s="304"/>
      <c r="D221" s="304"/>
      <c r="E221" s="304"/>
      <c r="F221" s="304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1:16" ht="12" customHeight="1">
      <c r="A222" s="102" t="s">
        <v>61</v>
      </c>
      <c r="B222" s="304"/>
      <c r="C222" s="304"/>
      <c r="D222" s="304"/>
      <c r="E222" s="304"/>
      <c r="F222" s="304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1:16" ht="12" customHeight="1">
      <c r="A223" s="102" t="s">
        <v>62</v>
      </c>
      <c r="B223" s="304"/>
      <c r="C223" s="304"/>
      <c r="D223" s="304"/>
      <c r="E223" s="304"/>
      <c r="F223" s="304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1:16" ht="12" customHeight="1">
      <c r="A224" s="251" t="s">
        <v>63</v>
      </c>
      <c r="B224" s="253"/>
      <c r="C224" s="253"/>
      <c r="D224" s="253"/>
      <c r="E224" s="253"/>
      <c r="F224" s="253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1:16" ht="12" customHeight="1">
      <c r="A225" s="251" t="s">
        <v>64</v>
      </c>
      <c r="B225" s="253"/>
      <c r="C225" s="253"/>
      <c r="D225" s="253"/>
      <c r="E225" s="253"/>
      <c r="F225" s="253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1:16" ht="12" customHeight="1">
      <c r="A226" s="673" t="s">
        <v>266</v>
      </c>
      <c r="B226" s="673"/>
      <c r="C226" s="673"/>
      <c r="D226" s="673"/>
      <c r="E226" s="673"/>
      <c r="F226" s="673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8" spans="1:17" ht="36" customHeight="1">
      <c r="A228" s="95"/>
      <c r="B228" s="664" t="s">
        <v>267</v>
      </c>
      <c r="C228" s="664"/>
      <c r="D228" s="664"/>
      <c r="E228" s="664"/>
      <c r="F228" s="664"/>
      <c r="G228" s="664"/>
      <c r="H228" s="664"/>
      <c r="I228" s="664"/>
      <c r="J228" s="664"/>
      <c r="K228" s="664"/>
      <c r="L228" s="664"/>
      <c r="M228" s="664"/>
      <c r="N228" s="664"/>
      <c r="O228" s="664"/>
      <c r="P228" s="664"/>
      <c r="Q228" s="664"/>
    </row>
    <row r="229" spans="1:16" ht="13.5" customHeight="1">
      <c r="A229" s="665" t="s">
        <v>268</v>
      </c>
      <c r="B229" s="665"/>
      <c r="C229" s="665"/>
      <c r="D229" s="665"/>
      <c r="E229" s="665"/>
      <c r="F229" s="665"/>
      <c r="G229" s="665"/>
      <c r="H229" s="665"/>
      <c r="I229" s="665"/>
      <c r="J229" s="665"/>
      <c r="K229" s="665"/>
      <c r="L229" s="665"/>
      <c r="M229" s="665"/>
      <c r="N229" s="665"/>
      <c r="O229" s="665"/>
      <c r="P229" s="665"/>
    </row>
    <row r="230" spans="1:16" ht="14.25" customHeight="1">
      <c r="A230" s="311"/>
      <c r="B230" s="311"/>
      <c r="C230" s="311"/>
      <c r="D230" s="311"/>
      <c r="E230" s="311"/>
      <c r="F230" s="311"/>
      <c r="G230" s="312"/>
      <c r="H230" s="311"/>
      <c r="I230" s="311"/>
      <c r="J230" s="313"/>
      <c r="K230" s="311"/>
      <c r="L230" s="314"/>
      <c r="M230" s="311"/>
      <c r="N230" s="315"/>
      <c r="O230" s="313"/>
      <c r="P230" s="311"/>
    </row>
    <row r="231" spans="1:16" ht="16.5" customHeight="1">
      <c r="A231" s="316"/>
      <c r="B231" s="666" t="s">
        <v>269</v>
      </c>
      <c r="C231" s="666"/>
      <c r="D231" s="666"/>
      <c r="E231" s="666"/>
      <c r="F231" s="666"/>
      <c r="G231" s="666"/>
      <c r="H231" s="666"/>
      <c r="I231" s="666"/>
      <c r="J231" s="666"/>
      <c r="K231" s="666"/>
      <c r="L231" s="666"/>
      <c r="M231" s="666"/>
      <c r="N231" s="666"/>
      <c r="O231" s="666"/>
      <c r="P231" s="666"/>
    </row>
    <row r="232" spans="1:16" ht="12.75" customHeight="1">
      <c r="A232" s="316"/>
      <c r="B232" s="317"/>
      <c r="C232" s="317"/>
      <c r="D232" s="317"/>
      <c r="E232" s="317"/>
      <c r="F232" s="317"/>
      <c r="G232" s="317"/>
      <c r="H232" s="317"/>
      <c r="I232" s="317"/>
      <c r="J232" s="317"/>
      <c r="K232" s="317"/>
      <c r="L232" s="317"/>
      <c r="M232" s="317"/>
      <c r="N232" s="317"/>
      <c r="O232" s="317"/>
      <c r="P232" s="317"/>
    </row>
    <row r="233" spans="1:17" ht="14.25" customHeight="1">
      <c r="A233" s="318"/>
      <c r="B233" s="667" t="s">
        <v>201</v>
      </c>
      <c r="C233" s="667"/>
      <c r="D233" s="667"/>
      <c r="E233" s="667"/>
      <c r="F233" s="667"/>
      <c r="G233" s="667"/>
      <c r="H233" s="667"/>
      <c r="I233" s="667"/>
      <c r="J233" s="667"/>
      <c r="K233" s="667"/>
      <c r="L233" s="667"/>
      <c r="M233" s="667"/>
      <c r="N233" s="667"/>
      <c r="O233" s="667"/>
      <c r="P233" s="667"/>
      <c r="Q233" s="319"/>
    </row>
    <row r="234" spans="1:17" ht="14.25" customHeight="1" thickBot="1">
      <c r="A234" s="318"/>
      <c r="B234" s="318"/>
      <c r="C234" s="318"/>
      <c r="D234" s="318"/>
      <c r="E234" s="318"/>
      <c r="F234" s="318"/>
      <c r="G234" s="320"/>
      <c r="H234" s="318"/>
      <c r="I234" s="318"/>
      <c r="J234" s="321"/>
      <c r="K234" s="318"/>
      <c r="L234" s="322"/>
      <c r="M234" s="318"/>
      <c r="N234" s="323"/>
      <c r="O234" s="321"/>
      <c r="P234" s="324"/>
      <c r="Q234" s="319"/>
    </row>
    <row r="235" spans="1:17" ht="21" customHeight="1" thickBot="1">
      <c r="A235" s="659" t="s">
        <v>5</v>
      </c>
      <c r="B235" s="659" t="s">
        <v>6</v>
      </c>
      <c r="C235" s="663" t="s">
        <v>7</v>
      </c>
      <c r="D235" s="663"/>
      <c r="E235" s="663"/>
      <c r="F235" s="663"/>
      <c r="G235" s="659" t="s">
        <v>8</v>
      </c>
      <c r="H235" s="659" t="s">
        <v>9</v>
      </c>
      <c r="I235" s="659" t="s">
        <v>10</v>
      </c>
      <c r="J235" s="659" t="s">
        <v>0</v>
      </c>
      <c r="K235" s="659" t="s">
        <v>2</v>
      </c>
      <c r="L235" s="659" t="s">
        <v>11</v>
      </c>
      <c r="M235" s="659" t="s">
        <v>12</v>
      </c>
      <c r="N235" s="659" t="s">
        <v>1</v>
      </c>
      <c r="O235" s="659" t="s">
        <v>13</v>
      </c>
      <c r="P235" s="659" t="s">
        <v>14</v>
      </c>
      <c r="Q235" s="660" t="s">
        <v>15</v>
      </c>
    </row>
    <row r="236" spans="1:17" ht="40.5" customHeight="1" thickBot="1">
      <c r="A236" s="659"/>
      <c r="B236" s="659"/>
      <c r="C236" s="325" t="s">
        <v>16</v>
      </c>
      <c r="D236" s="325" t="s">
        <v>17</v>
      </c>
      <c r="E236" s="325" t="s">
        <v>18</v>
      </c>
      <c r="F236" s="325" t="s">
        <v>19</v>
      </c>
      <c r="G236" s="659"/>
      <c r="H236" s="659"/>
      <c r="I236" s="659"/>
      <c r="J236" s="659"/>
      <c r="K236" s="659"/>
      <c r="L236" s="659"/>
      <c r="M236" s="659"/>
      <c r="N236" s="659"/>
      <c r="O236" s="659"/>
      <c r="P236" s="659"/>
      <c r="Q236" s="660"/>
    </row>
    <row r="237" spans="1:17" s="122" customFormat="1" ht="30" customHeight="1" thickBot="1">
      <c r="A237" s="661" t="s">
        <v>270</v>
      </c>
      <c r="B237" s="420" t="s">
        <v>271</v>
      </c>
      <c r="C237" s="326" t="s">
        <v>22</v>
      </c>
      <c r="D237" s="327"/>
      <c r="E237" s="327"/>
      <c r="F237" s="328"/>
      <c r="G237" s="662" t="s">
        <v>272</v>
      </c>
      <c r="H237" s="661">
        <v>15</v>
      </c>
      <c r="I237" s="661">
        <v>15</v>
      </c>
      <c r="J237" s="329">
        <v>421783.18</v>
      </c>
      <c r="K237" s="658">
        <v>43011</v>
      </c>
      <c r="L237" s="658">
        <v>43269</v>
      </c>
      <c r="M237" s="658">
        <v>43877</v>
      </c>
      <c r="N237" s="330">
        <v>1</v>
      </c>
      <c r="O237" s="329">
        <v>118601.98</v>
      </c>
      <c r="P237" s="661">
        <v>3</v>
      </c>
      <c r="Q237" s="658"/>
    </row>
    <row r="238" spans="1:17" s="122" customFormat="1" ht="19.5" customHeight="1">
      <c r="A238" s="661"/>
      <c r="B238" s="421" t="s">
        <v>273</v>
      </c>
      <c r="C238" s="332"/>
      <c r="D238" s="333"/>
      <c r="E238" s="333"/>
      <c r="F238" s="332" t="s">
        <v>22</v>
      </c>
      <c r="G238" s="662"/>
      <c r="H238" s="661"/>
      <c r="I238" s="661"/>
      <c r="J238" s="329">
        <v>138216.82</v>
      </c>
      <c r="K238" s="658"/>
      <c r="L238" s="658"/>
      <c r="M238" s="658"/>
      <c r="N238" s="334">
        <v>0.2</v>
      </c>
      <c r="O238" s="335">
        <v>0</v>
      </c>
      <c r="P238" s="661"/>
      <c r="Q238" s="658"/>
    </row>
    <row r="239" spans="1:17" s="122" customFormat="1" ht="42" customHeight="1">
      <c r="A239" s="114" t="s">
        <v>274</v>
      </c>
      <c r="B239" s="248" t="s">
        <v>275</v>
      </c>
      <c r="C239" s="336" t="s">
        <v>22</v>
      </c>
      <c r="D239" s="337"/>
      <c r="E239" s="337"/>
      <c r="F239" s="336"/>
      <c r="G239" s="338" t="s">
        <v>276</v>
      </c>
      <c r="H239" s="336">
        <v>17</v>
      </c>
      <c r="I239" s="336">
        <v>17</v>
      </c>
      <c r="J239" s="113">
        <v>395398.45</v>
      </c>
      <c r="K239" s="112">
        <v>43152</v>
      </c>
      <c r="L239" s="112" t="s">
        <v>277</v>
      </c>
      <c r="M239" s="112">
        <v>44254</v>
      </c>
      <c r="N239" s="339">
        <v>0.77</v>
      </c>
      <c r="O239" s="113">
        <v>0</v>
      </c>
      <c r="P239" s="336"/>
      <c r="Q239" s="113"/>
    </row>
    <row r="240" spans="1:17" s="122" customFormat="1" ht="30" customHeight="1">
      <c r="A240" s="563">
        <v>7404623832</v>
      </c>
      <c r="B240" s="340" t="s">
        <v>280</v>
      </c>
      <c r="C240" s="564" t="s">
        <v>22</v>
      </c>
      <c r="D240" s="564"/>
      <c r="E240" s="564"/>
      <c r="F240" s="564"/>
      <c r="G240" s="652" t="s">
        <v>281</v>
      </c>
      <c r="H240" s="564">
        <v>12</v>
      </c>
      <c r="I240" s="564">
        <v>12</v>
      </c>
      <c r="J240" s="133">
        <v>247269.7</v>
      </c>
      <c r="K240" s="588">
        <v>43357</v>
      </c>
      <c r="L240" s="588">
        <v>43647</v>
      </c>
      <c r="M240" s="588">
        <v>44202</v>
      </c>
      <c r="N240" s="341">
        <v>1</v>
      </c>
      <c r="O240" s="574">
        <v>288507.56</v>
      </c>
      <c r="P240" s="412">
        <v>6</v>
      </c>
      <c r="Q240" s="589"/>
    </row>
    <row r="241" spans="1:17" s="122" customFormat="1" ht="19.5" customHeight="1">
      <c r="A241" s="563"/>
      <c r="B241" s="331" t="s">
        <v>279</v>
      </c>
      <c r="C241" s="564"/>
      <c r="D241" s="564"/>
      <c r="E241" s="564"/>
      <c r="F241" s="564"/>
      <c r="G241" s="652"/>
      <c r="H241" s="564"/>
      <c r="I241" s="564"/>
      <c r="J241" s="107">
        <v>89730.3</v>
      </c>
      <c r="K241" s="588"/>
      <c r="L241" s="588"/>
      <c r="M241" s="588"/>
      <c r="N241" s="343">
        <v>0.92</v>
      </c>
      <c r="O241" s="575"/>
      <c r="P241" s="412"/>
      <c r="Q241" s="589"/>
    </row>
    <row r="242" spans="1:17" s="122" customFormat="1" ht="30" customHeight="1">
      <c r="A242" s="586" t="s">
        <v>282</v>
      </c>
      <c r="B242" s="340" t="s">
        <v>283</v>
      </c>
      <c r="C242" s="110" t="s">
        <v>22</v>
      </c>
      <c r="D242" s="576"/>
      <c r="E242" s="580"/>
      <c r="F242" s="576"/>
      <c r="G242" s="578" t="s">
        <v>284</v>
      </c>
      <c r="H242" s="580">
        <v>16</v>
      </c>
      <c r="I242" s="580">
        <v>16</v>
      </c>
      <c r="J242" s="133">
        <v>222529.81</v>
      </c>
      <c r="K242" s="572">
        <v>43357</v>
      </c>
      <c r="L242" s="572">
        <v>43720</v>
      </c>
      <c r="M242" s="566">
        <v>44177</v>
      </c>
      <c r="N242" s="345">
        <v>1</v>
      </c>
      <c r="O242" s="561">
        <v>327091.44</v>
      </c>
      <c r="P242" s="590">
        <v>9</v>
      </c>
      <c r="Q242" s="656"/>
    </row>
    <row r="243" spans="1:17" s="122" customFormat="1" ht="19.5" customHeight="1">
      <c r="A243" s="587"/>
      <c r="B243" s="342" t="s">
        <v>285</v>
      </c>
      <c r="C243" s="346"/>
      <c r="D243" s="577"/>
      <c r="E243" s="581"/>
      <c r="F243" s="577"/>
      <c r="G243" s="579"/>
      <c r="H243" s="581"/>
      <c r="I243" s="581"/>
      <c r="J243" s="107">
        <v>111264.9</v>
      </c>
      <c r="K243" s="573"/>
      <c r="L243" s="573"/>
      <c r="M243" s="567"/>
      <c r="N243" s="347">
        <v>0.99</v>
      </c>
      <c r="O243" s="562"/>
      <c r="P243" s="560"/>
      <c r="Q243" s="657"/>
    </row>
    <row r="244" spans="1:17" s="122" customFormat="1" ht="30" customHeight="1">
      <c r="A244" s="563">
        <v>7404644986</v>
      </c>
      <c r="B244" s="340" t="s">
        <v>287</v>
      </c>
      <c r="C244" s="564" t="s">
        <v>22</v>
      </c>
      <c r="D244" s="651"/>
      <c r="E244" s="654"/>
      <c r="F244" s="651"/>
      <c r="G244" s="655" t="s">
        <v>288</v>
      </c>
      <c r="H244" s="564">
        <v>17</v>
      </c>
      <c r="I244" s="564">
        <v>17</v>
      </c>
      <c r="J244" s="133">
        <v>224180.61</v>
      </c>
      <c r="K244" s="588">
        <v>43357</v>
      </c>
      <c r="L244" s="588">
        <v>43719</v>
      </c>
      <c r="M244" s="653">
        <v>44138</v>
      </c>
      <c r="N244" s="341">
        <v>1</v>
      </c>
      <c r="O244" s="589">
        <v>137100.07</v>
      </c>
      <c r="P244" s="412">
        <v>3</v>
      </c>
      <c r="Q244" s="350"/>
    </row>
    <row r="245" spans="1:17" s="122" customFormat="1" ht="19.5" customHeight="1">
      <c r="A245" s="563"/>
      <c r="B245" s="342" t="s">
        <v>285</v>
      </c>
      <c r="C245" s="564"/>
      <c r="D245" s="651"/>
      <c r="E245" s="654"/>
      <c r="F245" s="651"/>
      <c r="G245" s="655"/>
      <c r="H245" s="564"/>
      <c r="I245" s="564"/>
      <c r="J245" s="107">
        <v>71819.4</v>
      </c>
      <c r="K245" s="588"/>
      <c r="L245" s="588"/>
      <c r="M245" s="588"/>
      <c r="N245" s="343">
        <v>0.97</v>
      </c>
      <c r="O245" s="589"/>
      <c r="P245" s="412"/>
      <c r="Q245" s="350"/>
    </row>
    <row r="246" spans="1:17" s="122" customFormat="1" ht="42" customHeight="1">
      <c r="A246" s="111" t="s">
        <v>289</v>
      </c>
      <c r="B246" s="340" t="s">
        <v>290</v>
      </c>
      <c r="C246" s="110"/>
      <c r="D246" s="108"/>
      <c r="E246" s="351" t="s">
        <v>22</v>
      </c>
      <c r="F246" s="108"/>
      <c r="G246" s="109" t="s">
        <v>291</v>
      </c>
      <c r="H246" s="110">
        <v>20</v>
      </c>
      <c r="I246" s="110">
        <v>12</v>
      </c>
      <c r="J246" s="133">
        <v>143371.19</v>
      </c>
      <c r="K246" s="132">
        <v>43748</v>
      </c>
      <c r="L246" s="132">
        <v>43766</v>
      </c>
      <c r="M246" s="132">
        <v>44224</v>
      </c>
      <c r="N246" s="341">
        <v>0.65</v>
      </c>
      <c r="O246" s="133">
        <v>0</v>
      </c>
      <c r="P246" s="352"/>
      <c r="Q246" s="133"/>
    </row>
    <row r="247" spans="1:17" s="122" customFormat="1" ht="30" customHeight="1">
      <c r="A247" s="563">
        <v>7404701890</v>
      </c>
      <c r="B247" s="340" t="s">
        <v>292</v>
      </c>
      <c r="C247" s="564" t="s">
        <v>22</v>
      </c>
      <c r="D247" s="651"/>
      <c r="E247" s="564"/>
      <c r="F247" s="651"/>
      <c r="G247" s="652" t="s">
        <v>293</v>
      </c>
      <c r="H247" s="564">
        <v>13</v>
      </c>
      <c r="I247" s="564">
        <v>13</v>
      </c>
      <c r="J247" s="133">
        <v>294002.29</v>
      </c>
      <c r="K247" s="588">
        <v>43357</v>
      </c>
      <c r="L247" s="588">
        <v>43759</v>
      </c>
      <c r="M247" s="588">
        <v>44295</v>
      </c>
      <c r="N247" s="341">
        <v>1</v>
      </c>
      <c r="O247" s="589">
        <v>192149.57</v>
      </c>
      <c r="P247" s="412"/>
      <c r="Q247" s="589"/>
    </row>
    <row r="248" spans="1:17" s="122" customFormat="1" ht="19.5" customHeight="1">
      <c r="A248" s="563"/>
      <c r="B248" s="342" t="s">
        <v>273</v>
      </c>
      <c r="C248" s="564"/>
      <c r="D248" s="651"/>
      <c r="E248" s="564"/>
      <c r="F248" s="651"/>
      <c r="G248" s="652"/>
      <c r="H248" s="564"/>
      <c r="I248" s="564"/>
      <c r="J248" s="350">
        <v>52041.66</v>
      </c>
      <c r="K248" s="588"/>
      <c r="L248" s="588"/>
      <c r="M248" s="588"/>
      <c r="N248" s="353">
        <v>0.72</v>
      </c>
      <c r="O248" s="589"/>
      <c r="P248" s="412"/>
      <c r="Q248" s="589"/>
    </row>
    <row r="249" spans="1:17" s="122" customFormat="1" ht="30" customHeight="1">
      <c r="A249" s="559" t="s">
        <v>295</v>
      </c>
      <c r="B249" s="230" t="s">
        <v>296</v>
      </c>
      <c r="C249" s="557"/>
      <c r="D249" s="568"/>
      <c r="E249" s="557" t="s">
        <v>22</v>
      </c>
      <c r="F249" s="568"/>
      <c r="G249" s="570" t="s">
        <v>297</v>
      </c>
      <c r="H249" s="557">
        <v>20</v>
      </c>
      <c r="I249" s="557">
        <v>9</v>
      </c>
      <c r="J249" s="41">
        <v>154984.76</v>
      </c>
      <c r="K249" s="566">
        <v>43860</v>
      </c>
      <c r="L249" s="566">
        <v>43893</v>
      </c>
      <c r="M249" s="566">
        <v>44180</v>
      </c>
      <c r="N249" s="345">
        <v>1</v>
      </c>
      <c r="O249" s="561">
        <v>0</v>
      </c>
      <c r="P249" s="590"/>
      <c r="Q249" s="561"/>
    </row>
    <row r="250" spans="1:17" s="122" customFormat="1" ht="20.25" customHeight="1">
      <c r="A250" s="531"/>
      <c r="B250" s="354" t="s">
        <v>273</v>
      </c>
      <c r="C250" s="558"/>
      <c r="D250" s="569"/>
      <c r="E250" s="558"/>
      <c r="F250" s="569"/>
      <c r="G250" s="556"/>
      <c r="H250" s="558"/>
      <c r="I250" s="558"/>
      <c r="J250" s="356">
        <v>26649.38</v>
      </c>
      <c r="K250" s="567"/>
      <c r="L250" s="567"/>
      <c r="M250" s="567"/>
      <c r="N250" s="357">
        <v>1</v>
      </c>
      <c r="O250" s="562"/>
      <c r="P250" s="560"/>
      <c r="Q250" s="562"/>
    </row>
    <row r="251" spans="1:17" s="122" customFormat="1" ht="42" customHeight="1">
      <c r="A251" s="358" t="s">
        <v>298</v>
      </c>
      <c r="B251" s="207" t="s">
        <v>299</v>
      </c>
      <c r="C251" s="134"/>
      <c r="D251" s="359"/>
      <c r="E251" s="134" t="s">
        <v>22</v>
      </c>
      <c r="F251" s="359"/>
      <c r="G251" s="127" t="s">
        <v>300</v>
      </c>
      <c r="H251" s="134">
        <v>20</v>
      </c>
      <c r="I251" s="134">
        <v>10</v>
      </c>
      <c r="J251" s="131">
        <v>143734</v>
      </c>
      <c r="K251" s="360">
        <v>43803</v>
      </c>
      <c r="L251" s="360">
        <v>43957</v>
      </c>
      <c r="M251" s="360">
        <v>44256</v>
      </c>
      <c r="N251" s="361">
        <v>0.98</v>
      </c>
      <c r="O251" s="131">
        <v>0</v>
      </c>
      <c r="P251" s="362"/>
      <c r="Q251" s="131"/>
    </row>
    <row r="252" spans="1:17" s="122" customFormat="1" ht="42" customHeight="1">
      <c r="A252" s="358" t="s">
        <v>301</v>
      </c>
      <c r="B252" s="207" t="s">
        <v>302</v>
      </c>
      <c r="C252" s="134"/>
      <c r="D252" s="359"/>
      <c r="E252" s="134" t="s">
        <v>22</v>
      </c>
      <c r="F252" s="359"/>
      <c r="G252" s="127" t="s">
        <v>303</v>
      </c>
      <c r="H252" s="134">
        <v>20</v>
      </c>
      <c r="I252" s="134">
        <v>11</v>
      </c>
      <c r="J252" s="131">
        <v>152107.9</v>
      </c>
      <c r="K252" s="360">
        <v>43798</v>
      </c>
      <c r="L252" s="360">
        <v>43971</v>
      </c>
      <c r="M252" s="360">
        <v>44270</v>
      </c>
      <c r="N252" s="361">
        <v>0.4</v>
      </c>
      <c r="O252" s="131">
        <v>0</v>
      </c>
      <c r="P252" s="362"/>
      <c r="Q252" s="131"/>
    </row>
    <row r="253" spans="1:17" s="122" customFormat="1" ht="42" customHeight="1">
      <c r="A253" s="115" t="s">
        <v>304</v>
      </c>
      <c r="B253" s="248" t="s">
        <v>305</v>
      </c>
      <c r="C253" s="114" t="s">
        <v>22</v>
      </c>
      <c r="D253" s="349"/>
      <c r="E253" s="114"/>
      <c r="F253" s="349"/>
      <c r="G253" s="338" t="s">
        <v>278</v>
      </c>
      <c r="H253" s="114">
        <v>19</v>
      </c>
      <c r="I253" s="114">
        <v>8</v>
      </c>
      <c r="J253" s="113">
        <v>301000</v>
      </c>
      <c r="K253" s="112">
        <v>43787</v>
      </c>
      <c r="L253" s="112">
        <v>43972</v>
      </c>
      <c r="M253" s="112">
        <v>44271</v>
      </c>
      <c r="N253" s="339">
        <v>0.25</v>
      </c>
      <c r="O253" s="113">
        <v>0</v>
      </c>
      <c r="P253" s="344"/>
      <c r="Q253" s="113"/>
    </row>
    <row r="254" spans="1:17" s="122" customFormat="1" ht="42" customHeight="1">
      <c r="A254" s="115" t="s">
        <v>306</v>
      </c>
      <c r="B254" s="248" t="s">
        <v>307</v>
      </c>
      <c r="C254" s="114" t="s">
        <v>22</v>
      </c>
      <c r="D254" s="349"/>
      <c r="E254" s="114"/>
      <c r="F254" s="349"/>
      <c r="G254" s="338" t="s">
        <v>308</v>
      </c>
      <c r="H254" s="114">
        <v>19</v>
      </c>
      <c r="I254" s="114">
        <v>10</v>
      </c>
      <c r="J254" s="113">
        <v>275121.7</v>
      </c>
      <c r="K254" s="112">
        <v>43787</v>
      </c>
      <c r="L254" s="112">
        <v>43980</v>
      </c>
      <c r="M254" s="112">
        <v>44279</v>
      </c>
      <c r="N254" s="339">
        <v>0.93</v>
      </c>
      <c r="O254" s="113">
        <v>185757.09</v>
      </c>
      <c r="P254" s="344"/>
      <c r="Q254" s="113"/>
    </row>
    <row r="255" spans="1:17" s="122" customFormat="1" ht="27" customHeight="1">
      <c r="A255" s="563" t="s">
        <v>306</v>
      </c>
      <c r="B255" s="340" t="s">
        <v>309</v>
      </c>
      <c r="C255" s="564" t="s">
        <v>22</v>
      </c>
      <c r="D255" s="564"/>
      <c r="E255" s="564"/>
      <c r="F255" s="564"/>
      <c r="G255" s="565" t="s">
        <v>310</v>
      </c>
      <c r="H255" s="564">
        <v>19</v>
      </c>
      <c r="I255" s="564">
        <v>11</v>
      </c>
      <c r="J255" s="133">
        <v>293756</v>
      </c>
      <c r="K255" s="588">
        <v>43787</v>
      </c>
      <c r="L255" s="588">
        <v>43963</v>
      </c>
      <c r="M255" s="588">
        <v>44262</v>
      </c>
      <c r="N255" s="341">
        <v>1</v>
      </c>
      <c r="O255" s="589">
        <v>0</v>
      </c>
      <c r="P255" s="352"/>
      <c r="Q255" s="133"/>
    </row>
    <row r="256" spans="1:17" s="122" customFormat="1" ht="24" customHeight="1">
      <c r="A256" s="563"/>
      <c r="B256" s="348" t="s">
        <v>273</v>
      </c>
      <c r="C256" s="564"/>
      <c r="D256" s="564"/>
      <c r="E256" s="564"/>
      <c r="F256" s="564"/>
      <c r="G256" s="565"/>
      <c r="H256" s="564"/>
      <c r="I256" s="564"/>
      <c r="J256" s="107">
        <v>124902.73</v>
      </c>
      <c r="K256" s="588"/>
      <c r="L256" s="588"/>
      <c r="M256" s="588"/>
      <c r="N256" s="343">
        <v>0.1</v>
      </c>
      <c r="O256" s="589"/>
      <c r="P256" s="363"/>
      <c r="Q256" s="107"/>
    </row>
    <row r="257" spans="1:17" s="122" customFormat="1" ht="36.75" customHeight="1">
      <c r="A257" s="115" t="s">
        <v>311</v>
      </c>
      <c r="B257" s="248" t="s">
        <v>312</v>
      </c>
      <c r="C257" s="114" t="s">
        <v>22</v>
      </c>
      <c r="D257" s="349"/>
      <c r="E257" s="114"/>
      <c r="F257" s="349"/>
      <c r="G257" s="338" t="s">
        <v>281</v>
      </c>
      <c r="H257" s="114">
        <v>19</v>
      </c>
      <c r="I257" s="114">
        <v>12</v>
      </c>
      <c r="J257" s="113">
        <v>331987</v>
      </c>
      <c r="K257" s="112">
        <v>43787</v>
      </c>
      <c r="L257" s="112">
        <v>43963</v>
      </c>
      <c r="M257" s="112">
        <v>44262</v>
      </c>
      <c r="N257" s="339">
        <v>0.7</v>
      </c>
      <c r="O257" s="113">
        <v>0</v>
      </c>
      <c r="P257" s="344"/>
      <c r="Q257" s="113"/>
    </row>
    <row r="258" spans="1:17" s="122" customFormat="1" ht="42" customHeight="1">
      <c r="A258" s="115">
        <v>7776394356</v>
      </c>
      <c r="B258" s="248" t="s">
        <v>313</v>
      </c>
      <c r="C258" s="114" t="s">
        <v>22</v>
      </c>
      <c r="D258" s="349"/>
      <c r="E258" s="114"/>
      <c r="F258" s="349"/>
      <c r="G258" s="338" t="s">
        <v>314</v>
      </c>
      <c r="H258" s="114">
        <v>19</v>
      </c>
      <c r="I258" s="114">
        <v>2</v>
      </c>
      <c r="J258" s="113">
        <v>49000</v>
      </c>
      <c r="K258" s="112">
        <v>43787</v>
      </c>
      <c r="L258" s="112">
        <v>43962</v>
      </c>
      <c r="M258" s="112">
        <v>44261</v>
      </c>
      <c r="N258" s="339">
        <v>0.07</v>
      </c>
      <c r="O258" s="113">
        <v>0</v>
      </c>
      <c r="P258" s="344"/>
      <c r="Q258" s="113"/>
    </row>
    <row r="259" spans="1:17" s="122" customFormat="1" ht="30.75" customHeight="1">
      <c r="A259" s="586" t="s">
        <v>315</v>
      </c>
      <c r="B259" s="340" t="s">
        <v>316</v>
      </c>
      <c r="C259" s="364" t="s">
        <v>22</v>
      </c>
      <c r="D259" s="364"/>
      <c r="E259" s="364"/>
      <c r="F259" s="364"/>
      <c r="G259" s="578" t="s">
        <v>317</v>
      </c>
      <c r="H259" s="580">
        <v>13</v>
      </c>
      <c r="I259" s="580">
        <v>9</v>
      </c>
      <c r="J259" s="133">
        <v>57001.45</v>
      </c>
      <c r="K259" s="572">
        <v>43878</v>
      </c>
      <c r="L259" s="572">
        <v>43969</v>
      </c>
      <c r="M259" s="572">
        <v>44196</v>
      </c>
      <c r="N259" s="341">
        <v>0.64</v>
      </c>
      <c r="O259" s="574">
        <v>0</v>
      </c>
      <c r="P259" s="600" t="s">
        <v>140</v>
      </c>
      <c r="Q259" s="133"/>
    </row>
    <row r="260" spans="1:17" s="122" customFormat="1" ht="21" customHeight="1">
      <c r="A260" s="587"/>
      <c r="B260" s="331" t="s">
        <v>318</v>
      </c>
      <c r="C260" s="365"/>
      <c r="D260" s="365"/>
      <c r="E260" s="365"/>
      <c r="F260" s="365" t="s">
        <v>22</v>
      </c>
      <c r="G260" s="579"/>
      <c r="H260" s="581"/>
      <c r="I260" s="581"/>
      <c r="J260" s="107">
        <v>3874.93</v>
      </c>
      <c r="K260" s="573"/>
      <c r="L260" s="573"/>
      <c r="M260" s="573"/>
      <c r="N260" s="343">
        <v>0</v>
      </c>
      <c r="O260" s="575"/>
      <c r="P260" s="601"/>
      <c r="Q260" s="107"/>
    </row>
    <row r="261" spans="1:17" s="122" customFormat="1" ht="42" customHeight="1">
      <c r="A261" s="115" t="s">
        <v>295</v>
      </c>
      <c r="B261" s="248" t="s">
        <v>319</v>
      </c>
      <c r="C261" s="114" t="s">
        <v>22</v>
      </c>
      <c r="D261" s="349"/>
      <c r="E261" s="114"/>
      <c r="F261" s="349"/>
      <c r="G261" s="338" t="s">
        <v>320</v>
      </c>
      <c r="H261" s="114">
        <v>11</v>
      </c>
      <c r="I261" s="114">
        <v>8</v>
      </c>
      <c r="J261" s="113">
        <v>58199.48</v>
      </c>
      <c r="K261" s="112">
        <v>43811</v>
      </c>
      <c r="L261" s="112">
        <v>43963</v>
      </c>
      <c r="M261" s="112">
        <v>44186</v>
      </c>
      <c r="N261" s="339">
        <v>1</v>
      </c>
      <c r="O261" s="113">
        <v>0</v>
      </c>
      <c r="P261" s="344"/>
      <c r="Q261" s="113"/>
    </row>
    <row r="262" spans="1:17" s="122" customFormat="1" ht="30" customHeight="1">
      <c r="A262" s="586" t="s">
        <v>321</v>
      </c>
      <c r="B262" s="340" t="s">
        <v>322</v>
      </c>
      <c r="C262" s="364" t="s">
        <v>22</v>
      </c>
      <c r="D262" s="364"/>
      <c r="E262" s="364"/>
      <c r="F262" s="364"/>
      <c r="G262" s="578" t="s">
        <v>281</v>
      </c>
      <c r="H262" s="580">
        <v>11</v>
      </c>
      <c r="I262" s="580">
        <v>11</v>
      </c>
      <c r="J262" s="133">
        <v>55471.42</v>
      </c>
      <c r="K262" s="572">
        <v>43811</v>
      </c>
      <c r="L262" s="572">
        <v>43943</v>
      </c>
      <c r="M262" s="572">
        <v>44196</v>
      </c>
      <c r="N262" s="341">
        <v>1</v>
      </c>
      <c r="O262" s="133">
        <v>0</v>
      </c>
      <c r="P262" s="600" t="s">
        <v>140</v>
      </c>
      <c r="Q262" s="133"/>
    </row>
    <row r="263" spans="1:17" s="122" customFormat="1" ht="19.5" customHeight="1">
      <c r="A263" s="587"/>
      <c r="B263" s="331" t="s">
        <v>279</v>
      </c>
      <c r="C263" s="365"/>
      <c r="D263" s="365"/>
      <c r="E263" s="365"/>
      <c r="F263" s="365" t="s">
        <v>22</v>
      </c>
      <c r="G263" s="579"/>
      <c r="H263" s="581"/>
      <c r="I263" s="581"/>
      <c r="J263" s="107">
        <v>27735.71</v>
      </c>
      <c r="K263" s="573"/>
      <c r="L263" s="573"/>
      <c r="M263" s="573"/>
      <c r="N263" s="343">
        <v>0.15</v>
      </c>
      <c r="O263" s="107">
        <v>0</v>
      </c>
      <c r="P263" s="601">
        <v>10</v>
      </c>
      <c r="Q263" s="107"/>
    </row>
    <row r="264" spans="1:17" s="122" customFormat="1" ht="29.25" customHeight="1">
      <c r="A264" s="586">
        <v>8015956028</v>
      </c>
      <c r="B264" s="340" t="s">
        <v>323</v>
      </c>
      <c r="C264" s="364" t="s">
        <v>22</v>
      </c>
      <c r="D264" s="364"/>
      <c r="E264" s="364"/>
      <c r="F264" s="364"/>
      <c r="G264" s="578" t="s">
        <v>324</v>
      </c>
      <c r="H264" s="580"/>
      <c r="I264" s="580"/>
      <c r="J264" s="133">
        <v>48303</v>
      </c>
      <c r="K264" s="572">
        <v>43811</v>
      </c>
      <c r="L264" s="572">
        <v>43983</v>
      </c>
      <c r="M264" s="572">
        <v>44196</v>
      </c>
      <c r="N264" s="341">
        <v>0.55</v>
      </c>
      <c r="O264" s="133">
        <v>16636.18</v>
      </c>
      <c r="P264" s="600">
        <v>10</v>
      </c>
      <c r="Q264" s="133"/>
    </row>
    <row r="265" spans="1:17" s="122" customFormat="1" ht="18.75" customHeight="1">
      <c r="A265" s="587"/>
      <c r="B265" s="331" t="s">
        <v>325</v>
      </c>
      <c r="C265" s="365"/>
      <c r="D265" s="365"/>
      <c r="E265" s="365"/>
      <c r="F265" s="365"/>
      <c r="G265" s="579"/>
      <c r="H265" s="581"/>
      <c r="I265" s="581"/>
      <c r="J265" s="107"/>
      <c r="K265" s="573"/>
      <c r="L265" s="573"/>
      <c r="M265" s="573"/>
      <c r="N265" s="343">
        <v>0</v>
      </c>
      <c r="O265" s="107">
        <v>0</v>
      </c>
      <c r="P265" s="601"/>
      <c r="Q265" s="107"/>
    </row>
    <row r="266" spans="1:17" s="122" customFormat="1" ht="42" customHeight="1">
      <c r="A266" s="115" t="s">
        <v>326</v>
      </c>
      <c r="B266" s="248" t="s">
        <v>327</v>
      </c>
      <c r="C266" s="114" t="s">
        <v>22</v>
      </c>
      <c r="D266" s="349"/>
      <c r="E266" s="114"/>
      <c r="F266" s="349"/>
      <c r="G266" s="338" t="s">
        <v>294</v>
      </c>
      <c r="H266" s="114">
        <v>19</v>
      </c>
      <c r="I266" s="114">
        <v>19</v>
      </c>
      <c r="J266" s="113">
        <v>165100</v>
      </c>
      <c r="K266" s="112">
        <v>43787</v>
      </c>
      <c r="L266" s="112">
        <v>44011</v>
      </c>
      <c r="M266" s="112">
        <v>44310</v>
      </c>
      <c r="N266" s="339">
        <v>0.38</v>
      </c>
      <c r="O266" s="113">
        <v>0</v>
      </c>
      <c r="P266" s="366"/>
      <c r="Q266" s="113"/>
    </row>
    <row r="267" spans="1:17" ht="42" customHeight="1">
      <c r="A267" s="417">
        <v>7776360746</v>
      </c>
      <c r="B267" s="367" t="s">
        <v>328</v>
      </c>
      <c r="C267" s="368" t="s">
        <v>22</v>
      </c>
      <c r="D267" s="369"/>
      <c r="E267" s="370"/>
      <c r="F267" s="369"/>
      <c r="G267" s="371" t="s">
        <v>329</v>
      </c>
      <c r="H267" s="370">
        <v>19</v>
      </c>
      <c r="I267" s="370">
        <v>19</v>
      </c>
      <c r="J267" s="372">
        <v>287508.8</v>
      </c>
      <c r="K267" s="112">
        <v>43787</v>
      </c>
      <c r="L267" s="112">
        <v>43994</v>
      </c>
      <c r="M267" s="112">
        <v>44293</v>
      </c>
      <c r="N267" s="339">
        <v>0.65</v>
      </c>
      <c r="O267" s="113">
        <v>0</v>
      </c>
      <c r="P267" s="344"/>
      <c r="Q267" s="113"/>
    </row>
    <row r="268" spans="1:17" ht="24.75" customHeight="1">
      <c r="A268" s="586" t="s">
        <v>330</v>
      </c>
      <c r="B268" s="340" t="s">
        <v>331</v>
      </c>
      <c r="C268" s="364" t="s">
        <v>22</v>
      </c>
      <c r="D268" s="364"/>
      <c r="E268" s="364"/>
      <c r="F268" s="364"/>
      <c r="G268" s="578" t="s">
        <v>332</v>
      </c>
      <c r="H268" s="580">
        <v>14</v>
      </c>
      <c r="I268" s="580">
        <v>14</v>
      </c>
      <c r="J268" s="133">
        <v>48643.29</v>
      </c>
      <c r="K268" s="572">
        <v>43811</v>
      </c>
      <c r="L268" s="572">
        <v>44011</v>
      </c>
      <c r="M268" s="572">
        <v>44196</v>
      </c>
      <c r="N268" s="341">
        <v>0.83</v>
      </c>
      <c r="O268" s="133">
        <v>0</v>
      </c>
      <c r="P268" s="600" t="s">
        <v>140</v>
      </c>
      <c r="Q268" s="133"/>
    </row>
    <row r="269" spans="1:17" ht="18.75" customHeight="1">
      <c r="A269" s="587"/>
      <c r="B269" s="331" t="s">
        <v>333</v>
      </c>
      <c r="C269" s="365"/>
      <c r="D269" s="365"/>
      <c r="E269" s="365"/>
      <c r="F269" s="365" t="s">
        <v>22</v>
      </c>
      <c r="G269" s="579"/>
      <c r="H269" s="581"/>
      <c r="I269" s="581"/>
      <c r="J269" s="107">
        <v>9031.35</v>
      </c>
      <c r="K269" s="573"/>
      <c r="L269" s="573"/>
      <c r="M269" s="573"/>
      <c r="N269" s="343">
        <v>0</v>
      </c>
      <c r="O269" s="107">
        <v>0</v>
      </c>
      <c r="P269" s="601">
        <v>10</v>
      </c>
      <c r="Q269" s="107"/>
    </row>
    <row r="270" spans="1:17" ht="30" customHeight="1">
      <c r="A270" s="582" t="s">
        <v>334</v>
      </c>
      <c r="B270" s="340" t="s">
        <v>335</v>
      </c>
      <c r="C270" s="584" t="s">
        <v>22</v>
      </c>
      <c r="D270" s="576"/>
      <c r="E270" s="580"/>
      <c r="F270" s="576"/>
      <c r="G270" s="578" t="s">
        <v>336</v>
      </c>
      <c r="H270" s="580">
        <v>11</v>
      </c>
      <c r="I270" s="580">
        <v>11</v>
      </c>
      <c r="J270" s="133">
        <v>49832.41</v>
      </c>
      <c r="K270" s="572">
        <v>43950</v>
      </c>
      <c r="L270" s="572">
        <v>44041</v>
      </c>
      <c r="M270" s="572">
        <v>44196</v>
      </c>
      <c r="N270" s="341">
        <v>0.57</v>
      </c>
      <c r="O270" s="574">
        <v>0</v>
      </c>
      <c r="P270" s="600" t="s">
        <v>140</v>
      </c>
      <c r="Q270" s="133"/>
    </row>
    <row r="271" spans="1:17" ht="21" customHeight="1">
      <c r="A271" s="583"/>
      <c r="B271" s="331" t="s">
        <v>337</v>
      </c>
      <c r="C271" s="585"/>
      <c r="D271" s="577"/>
      <c r="E271" s="581"/>
      <c r="F271" s="577"/>
      <c r="G271" s="579"/>
      <c r="H271" s="581"/>
      <c r="I271" s="581"/>
      <c r="J271" s="107">
        <v>3874.93</v>
      </c>
      <c r="K271" s="573"/>
      <c r="L271" s="573"/>
      <c r="M271" s="573"/>
      <c r="N271" s="343">
        <v>0</v>
      </c>
      <c r="O271" s="575"/>
      <c r="P271" s="601"/>
      <c r="Q271" s="107"/>
    </row>
    <row r="272" spans="1:17" ht="38.25" customHeight="1">
      <c r="A272" s="417" t="s">
        <v>338</v>
      </c>
      <c r="B272" s="367" t="s">
        <v>339</v>
      </c>
      <c r="C272" s="368" t="s">
        <v>22</v>
      </c>
      <c r="D272" s="370"/>
      <c r="E272" s="370"/>
      <c r="F272" s="370"/>
      <c r="G272" s="371" t="s">
        <v>340</v>
      </c>
      <c r="H272" s="370">
        <v>19</v>
      </c>
      <c r="I272" s="370">
        <v>11</v>
      </c>
      <c r="J272" s="372">
        <v>262543</v>
      </c>
      <c r="K272" s="132">
        <v>43787</v>
      </c>
      <c r="L272" s="132">
        <v>44032</v>
      </c>
      <c r="M272" s="132">
        <v>44327</v>
      </c>
      <c r="N272" s="345">
        <v>0.05</v>
      </c>
      <c r="O272" s="133">
        <v>0</v>
      </c>
      <c r="P272" s="352"/>
      <c r="Q272" s="133"/>
    </row>
    <row r="273" spans="1:17" ht="42" customHeight="1">
      <c r="A273" s="418" t="s">
        <v>341</v>
      </c>
      <c r="B273" s="367" t="s">
        <v>342</v>
      </c>
      <c r="C273" s="373" t="s">
        <v>22</v>
      </c>
      <c r="D273" s="368"/>
      <c r="E273" s="370"/>
      <c r="F273" s="370"/>
      <c r="G273" s="371" t="s">
        <v>343</v>
      </c>
      <c r="H273" s="370">
        <v>19</v>
      </c>
      <c r="I273" s="370">
        <v>13</v>
      </c>
      <c r="J273" s="372">
        <v>258174</v>
      </c>
      <c r="K273" s="132">
        <v>43787</v>
      </c>
      <c r="L273" s="132">
        <v>44026</v>
      </c>
      <c r="M273" s="132">
        <v>44325</v>
      </c>
      <c r="N273" s="345">
        <v>0.05</v>
      </c>
      <c r="O273" s="133">
        <v>0</v>
      </c>
      <c r="P273" s="352"/>
      <c r="Q273" s="352"/>
    </row>
    <row r="274" spans="1:17" ht="42" customHeight="1">
      <c r="A274" s="115">
        <v>777633202</v>
      </c>
      <c r="B274" s="374" t="s">
        <v>344</v>
      </c>
      <c r="C274" s="114" t="s">
        <v>22</v>
      </c>
      <c r="D274" s="114"/>
      <c r="E274" s="114"/>
      <c r="F274" s="114"/>
      <c r="G274" s="338" t="s">
        <v>286</v>
      </c>
      <c r="H274" s="114">
        <v>19</v>
      </c>
      <c r="I274" s="114">
        <v>10</v>
      </c>
      <c r="J274" s="113">
        <v>267934.4</v>
      </c>
      <c r="K274" s="112">
        <v>43787</v>
      </c>
      <c r="L274" s="112">
        <v>44033</v>
      </c>
      <c r="M274" s="112">
        <v>44332</v>
      </c>
      <c r="N274" s="361">
        <v>0.42</v>
      </c>
      <c r="O274" s="113">
        <v>0</v>
      </c>
      <c r="P274" s="344"/>
      <c r="Q274" s="113"/>
    </row>
    <row r="275" spans="1:17" ht="42" customHeight="1">
      <c r="A275" s="417" t="s">
        <v>345</v>
      </c>
      <c r="B275" s="367" t="s">
        <v>346</v>
      </c>
      <c r="C275" s="368" t="s">
        <v>22</v>
      </c>
      <c r="D275" s="369"/>
      <c r="E275" s="370"/>
      <c r="F275" s="369"/>
      <c r="G275" s="371" t="s">
        <v>347</v>
      </c>
      <c r="H275" s="370">
        <v>11</v>
      </c>
      <c r="I275" s="370">
        <v>11</v>
      </c>
      <c r="J275" s="372">
        <v>57887.25</v>
      </c>
      <c r="K275" s="132">
        <v>43811</v>
      </c>
      <c r="L275" s="132">
        <v>44043</v>
      </c>
      <c r="M275" s="132">
        <v>44196</v>
      </c>
      <c r="N275" s="341">
        <v>0.64</v>
      </c>
      <c r="O275" s="133">
        <v>0</v>
      </c>
      <c r="P275" s="352">
        <v>10</v>
      </c>
      <c r="Q275" s="133"/>
    </row>
    <row r="276" spans="1:17" ht="42" customHeight="1">
      <c r="A276" s="111">
        <v>7776373202</v>
      </c>
      <c r="B276" s="375" t="s">
        <v>348</v>
      </c>
      <c r="C276" s="376" t="s">
        <v>22</v>
      </c>
      <c r="D276" s="377"/>
      <c r="E276" s="376"/>
      <c r="F276" s="377"/>
      <c r="G276" s="378" t="s">
        <v>349</v>
      </c>
      <c r="H276" s="376">
        <v>19</v>
      </c>
      <c r="I276" s="376">
        <v>10</v>
      </c>
      <c r="J276" s="379">
        <v>267715</v>
      </c>
      <c r="K276" s="132">
        <v>43787</v>
      </c>
      <c r="L276" s="132">
        <v>44084</v>
      </c>
      <c r="M276" s="132">
        <v>44383</v>
      </c>
      <c r="N276" s="341">
        <v>0.61</v>
      </c>
      <c r="O276" s="133">
        <v>0</v>
      </c>
      <c r="P276" s="344"/>
      <c r="Q276" s="113"/>
    </row>
    <row r="277" spans="1:17" ht="42" customHeight="1">
      <c r="A277" s="114" t="s">
        <v>350</v>
      </c>
      <c r="B277" s="248" t="s">
        <v>351</v>
      </c>
      <c r="C277" s="336" t="s">
        <v>22</v>
      </c>
      <c r="D277" s="337"/>
      <c r="E277" s="337"/>
      <c r="F277" s="336"/>
      <c r="G277" s="338" t="s">
        <v>352</v>
      </c>
      <c r="H277" s="336">
        <v>30</v>
      </c>
      <c r="I277" s="336">
        <v>3</v>
      </c>
      <c r="J277" s="113">
        <v>121029.8</v>
      </c>
      <c r="K277" s="112">
        <v>43760</v>
      </c>
      <c r="L277" s="112">
        <v>44056</v>
      </c>
      <c r="M277" s="112">
        <v>44355</v>
      </c>
      <c r="N277" s="339">
        <v>0.61</v>
      </c>
      <c r="O277" s="113">
        <v>0</v>
      </c>
      <c r="P277" s="336"/>
      <c r="Q277" s="113"/>
    </row>
    <row r="278" spans="1:17" ht="42" customHeight="1">
      <c r="A278" s="114" t="s">
        <v>353</v>
      </c>
      <c r="B278" s="248" t="s">
        <v>354</v>
      </c>
      <c r="C278" s="336" t="s">
        <v>22</v>
      </c>
      <c r="D278" s="337"/>
      <c r="E278" s="337"/>
      <c r="F278" s="336"/>
      <c r="G278" s="338" t="s">
        <v>355</v>
      </c>
      <c r="H278" s="336">
        <v>11</v>
      </c>
      <c r="I278" s="336">
        <v>11</v>
      </c>
      <c r="J278" s="113">
        <v>59773.5</v>
      </c>
      <c r="K278" s="112">
        <v>43980</v>
      </c>
      <c r="L278" s="112">
        <v>44095</v>
      </c>
      <c r="M278" s="112">
        <v>44196</v>
      </c>
      <c r="N278" s="339">
        <v>0.5</v>
      </c>
      <c r="O278" s="113">
        <v>0</v>
      </c>
      <c r="P278" s="336">
        <v>10</v>
      </c>
      <c r="Q278" s="113"/>
    </row>
    <row r="279" spans="1:17" ht="42" customHeight="1">
      <c r="A279" s="114">
        <v>8015927837</v>
      </c>
      <c r="B279" s="248" t="s">
        <v>356</v>
      </c>
      <c r="C279" s="336" t="s">
        <v>22</v>
      </c>
      <c r="D279" s="337"/>
      <c r="E279" s="337"/>
      <c r="F279" s="336"/>
      <c r="G279" s="338" t="s">
        <v>357</v>
      </c>
      <c r="H279" s="336">
        <v>11</v>
      </c>
      <c r="I279" s="336">
        <v>11</v>
      </c>
      <c r="J279" s="113">
        <v>54117.9</v>
      </c>
      <c r="K279" s="112">
        <v>43950</v>
      </c>
      <c r="L279" s="112">
        <v>44116</v>
      </c>
      <c r="M279" s="112">
        <v>44196</v>
      </c>
      <c r="N279" s="339">
        <v>0.25</v>
      </c>
      <c r="O279" s="113">
        <v>0</v>
      </c>
      <c r="P279" s="336">
        <v>10</v>
      </c>
      <c r="Q279" s="113"/>
    </row>
    <row r="280" spans="1:17" ht="42" customHeight="1" thickBot="1">
      <c r="A280" s="419" t="s">
        <v>358</v>
      </c>
      <c r="B280" s="248" t="s">
        <v>359</v>
      </c>
      <c r="C280" s="336" t="s">
        <v>22</v>
      </c>
      <c r="D280" s="337"/>
      <c r="E280" s="337"/>
      <c r="F280" s="336"/>
      <c r="G280" s="338" t="s">
        <v>360</v>
      </c>
      <c r="H280" s="336">
        <v>11</v>
      </c>
      <c r="I280" s="336">
        <v>11</v>
      </c>
      <c r="J280" s="113" t="s">
        <v>361</v>
      </c>
      <c r="K280" s="112">
        <v>43950</v>
      </c>
      <c r="L280" s="112">
        <v>44082</v>
      </c>
      <c r="M280" s="112">
        <v>44196</v>
      </c>
      <c r="N280" s="339">
        <v>0.35</v>
      </c>
      <c r="O280" s="113">
        <v>0</v>
      </c>
      <c r="P280" s="336">
        <v>10</v>
      </c>
      <c r="Q280" s="113"/>
    </row>
    <row r="281" spans="1:17" ht="30" customHeight="1" thickBot="1">
      <c r="A281" s="602" t="s">
        <v>55</v>
      </c>
      <c r="B281" s="602"/>
      <c r="C281" s="602"/>
      <c r="D281" s="602"/>
      <c r="E281" s="602"/>
      <c r="F281" s="602"/>
      <c r="G281" s="602"/>
      <c r="H281" s="602"/>
      <c r="I281" s="602"/>
      <c r="J281" s="380">
        <f>SUM(J237:J280)</f>
        <v>6428603.4</v>
      </c>
      <c r="K281" s="381"/>
      <c r="L281" s="382"/>
      <c r="M281" s="381"/>
      <c r="N281" s="383"/>
      <c r="O281" s="384"/>
      <c r="P281" s="385"/>
      <c r="Q281" s="319"/>
    </row>
    <row r="282" spans="1:17" ht="13.5" customHeight="1">
      <c r="A282" s="324"/>
      <c r="B282" s="386"/>
      <c r="C282" s="386"/>
      <c r="D282" s="386"/>
      <c r="E282" s="386"/>
      <c r="F282" s="386"/>
      <c r="G282" s="387"/>
      <c r="H282" s="386"/>
      <c r="I282" s="386"/>
      <c r="J282" s="388"/>
      <c r="K282" s="389"/>
      <c r="L282" s="390"/>
      <c r="M282" s="391"/>
      <c r="N282" s="383"/>
      <c r="O282" s="391"/>
      <c r="P282" s="391"/>
      <c r="Q282" s="319"/>
    </row>
    <row r="283" spans="1:17" ht="13.5" customHeight="1">
      <c r="A283" s="188" t="s">
        <v>106</v>
      </c>
      <c r="B283" s="392"/>
      <c r="C283" s="188"/>
      <c r="D283" s="188"/>
      <c r="E283" s="188"/>
      <c r="F283" s="188"/>
      <c r="G283" s="393"/>
      <c r="H283" s="394"/>
      <c r="I283" s="394"/>
      <c r="J283" s="395"/>
      <c r="K283" s="396"/>
      <c r="L283" s="397"/>
      <c r="M283" s="571"/>
      <c r="N283" s="571"/>
      <c r="O283" s="571"/>
      <c r="P283" s="571"/>
      <c r="Q283" s="319"/>
    </row>
    <row r="284" spans="1:17" ht="12" customHeight="1">
      <c r="A284" s="67"/>
      <c r="B284" s="398"/>
      <c r="C284" s="67"/>
      <c r="D284" s="67"/>
      <c r="E284" s="67"/>
      <c r="F284" s="67"/>
      <c r="G284" s="399"/>
      <c r="H284" s="399"/>
      <c r="I284" s="399"/>
      <c r="J284" s="399"/>
      <c r="K284" s="399"/>
      <c r="L284" s="400"/>
      <c r="M284" s="399"/>
      <c r="N284" s="391"/>
      <c r="O284" s="399"/>
      <c r="P284" s="399"/>
      <c r="Q284" s="319"/>
    </row>
    <row r="285" spans="1:17" ht="13.5" customHeight="1">
      <c r="A285" s="102" t="s">
        <v>56</v>
      </c>
      <c r="B285" s="304"/>
      <c r="C285" s="304"/>
      <c r="D285" s="304"/>
      <c r="E285" s="304"/>
      <c r="F285" s="304"/>
      <c r="G285" s="598"/>
      <c r="H285" s="598"/>
      <c r="I285" s="598"/>
      <c r="J285" s="401"/>
      <c r="K285" s="187"/>
      <c r="L285" s="400"/>
      <c r="M285" s="187"/>
      <c r="N285" s="399"/>
      <c r="O285" s="187"/>
      <c r="P285" s="187"/>
      <c r="Q285" s="319"/>
    </row>
    <row r="286" spans="1:17" ht="13.5" customHeight="1">
      <c r="A286" s="102" t="s">
        <v>57</v>
      </c>
      <c r="B286" s="304"/>
      <c r="C286" s="304"/>
      <c r="D286" s="304"/>
      <c r="E286" s="304"/>
      <c r="F286" s="304"/>
      <c r="G286" s="598"/>
      <c r="H286" s="598"/>
      <c r="I286" s="598"/>
      <c r="J286" s="402"/>
      <c r="K286" s="403"/>
      <c r="L286" s="404"/>
      <c r="M286" s="405"/>
      <c r="N286" s="399"/>
      <c r="O286" s="403"/>
      <c r="P286" s="403"/>
      <c r="Q286" s="319"/>
    </row>
    <row r="287" spans="1:17" ht="13.5" customHeight="1">
      <c r="A287" s="102" t="s">
        <v>194</v>
      </c>
      <c r="B287" s="304"/>
      <c r="C287" s="304"/>
      <c r="D287" s="304"/>
      <c r="E287" s="304"/>
      <c r="F287" s="304"/>
      <c r="G287" s="598"/>
      <c r="H287" s="598"/>
      <c r="I287" s="598"/>
      <c r="J287" s="402"/>
      <c r="K287" s="403"/>
      <c r="L287" s="404"/>
      <c r="M287" s="405"/>
      <c r="N287" s="187"/>
      <c r="O287" s="403"/>
      <c r="P287" s="403"/>
      <c r="Q287" s="319"/>
    </row>
    <row r="288" spans="1:17" ht="13.5" customHeight="1">
      <c r="A288" s="102" t="s">
        <v>59</v>
      </c>
      <c r="B288" s="304"/>
      <c r="C288" s="304"/>
      <c r="D288" s="304"/>
      <c r="E288" s="304"/>
      <c r="F288" s="304"/>
      <c r="G288" s="406"/>
      <c r="H288" s="186"/>
      <c r="I288" s="186"/>
      <c r="J288" s="186"/>
      <c r="K288" s="403"/>
      <c r="L288" s="404"/>
      <c r="M288" s="405"/>
      <c r="N288" s="403"/>
      <c r="O288" s="403"/>
      <c r="P288" s="403"/>
      <c r="Q288" s="319"/>
    </row>
    <row r="289" spans="1:17" ht="13.5" customHeight="1">
      <c r="A289" s="102" t="s">
        <v>60</v>
      </c>
      <c r="B289" s="304"/>
      <c r="C289" s="304"/>
      <c r="D289" s="304"/>
      <c r="E289" s="304"/>
      <c r="F289" s="304"/>
      <c r="G289" s="406"/>
      <c r="H289" s="186"/>
      <c r="I289" s="186"/>
      <c r="J289" s="186"/>
      <c r="K289" s="403"/>
      <c r="L289" s="404"/>
      <c r="M289" s="405"/>
      <c r="N289" s="403"/>
      <c r="O289" s="403"/>
      <c r="P289" s="403"/>
      <c r="Q289" s="319"/>
    </row>
    <row r="290" spans="1:17" ht="13.5" customHeight="1">
      <c r="A290" s="102" t="s">
        <v>61</v>
      </c>
      <c r="B290" s="304"/>
      <c r="C290" s="304"/>
      <c r="D290" s="304"/>
      <c r="E290" s="304"/>
      <c r="F290" s="304"/>
      <c r="G290" s="406"/>
      <c r="H290" s="186"/>
      <c r="I290" s="186"/>
      <c r="J290" s="186"/>
      <c r="K290" s="403"/>
      <c r="L290" s="404"/>
      <c r="M290" s="405"/>
      <c r="N290" s="403"/>
      <c r="O290" s="403"/>
      <c r="P290" s="403"/>
      <c r="Q290" s="319"/>
    </row>
    <row r="291" spans="1:17" ht="13.5" customHeight="1">
      <c r="A291" s="102" t="s">
        <v>62</v>
      </c>
      <c r="B291" s="304"/>
      <c r="C291" s="304"/>
      <c r="D291" s="304"/>
      <c r="E291" s="304"/>
      <c r="F291" s="304"/>
      <c r="G291" s="406"/>
      <c r="H291" s="186"/>
      <c r="I291" s="186"/>
      <c r="J291" s="186"/>
      <c r="K291" s="403"/>
      <c r="L291" s="404"/>
      <c r="M291" s="405"/>
      <c r="N291" s="403"/>
      <c r="O291" s="403"/>
      <c r="P291" s="403"/>
      <c r="Q291" s="319"/>
    </row>
    <row r="292" spans="1:17" ht="13.5" customHeight="1">
      <c r="A292" s="251" t="s">
        <v>63</v>
      </c>
      <c r="B292" s="253"/>
      <c r="C292" s="253"/>
      <c r="D292" s="253"/>
      <c r="E292" s="253"/>
      <c r="F292" s="253"/>
      <c r="G292" s="406"/>
      <c r="H292" s="186"/>
      <c r="I292" s="186"/>
      <c r="J292" s="186"/>
      <c r="K292" s="403"/>
      <c r="L292" s="404"/>
      <c r="M292" s="405"/>
      <c r="N292" s="403"/>
      <c r="O292" s="403"/>
      <c r="P292" s="403"/>
      <c r="Q292" s="319"/>
    </row>
    <row r="293" spans="1:17" ht="13.5" customHeight="1">
      <c r="A293" s="251" t="s">
        <v>64</v>
      </c>
      <c r="B293" s="253"/>
      <c r="C293" s="253"/>
      <c r="D293" s="253"/>
      <c r="E293" s="253"/>
      <c r="F293" s="253"/>
      <c r="G293" s="407"/>
      <c r="H293" s="408"/>
      <c r="I293" s="408"/>
      <c r="J293" s="408"/>
      <c r="K293" s="409"/>
      <c r="L293" s="404"/>
      <c r="M293" s="410"/>
      <c r="N293" s="403"/>
      <c r="O293" s="409"/>
      <c r="P293" s="403"/>
      <c r="Q293" s="319"/>
    </row>
    <row r="294" spans="1:17" ht="13.5" customHeight="1">
      <c r="A294" s="251" t="s">
        <v>362</v>
      </c>
      <c r="B294" s="253"/>
      <c r="C294" s="251"/>
      <c r="D294" s="251"/>
      <c r="E294" s="251"/>
      <c r="F294" s="411"/>
      <c r="G294" s="413"/>
      <c r="H294" s="414"/>
      <c r="I294" s="414"/>
      <c r="J294" s="414"/>
      <c r="K294" s="414"/>
      <c r="L294" s="415"/>
      <c r="M294" s="413"/>
      <c r="N294" s="414"/>
      <c r="O294" s="414"/>
      <c r="P294" s="416"/>
      <c r="Q294" s="319"/>
    </row>
    <row r="296" spans="1:16" s="422" customFormat="1" ht="15.75" customHeight="1">
      <c r="A296" s="195" t="s">
        <v>363</v>
      </c>
      <c r="B296" s="648" t="s">
        <v>364</v>
      </c>
      <c r="C296" s="648"/>
      <c r="D296" s="648"/>
      <c r="E296" s="648"/>
      <c r="F296" s="648"/>
      <c r="G296" s="648"/>
      <c r="H296" s="648"/>
      <c r="I296" s="648"/>
      <c r="J296" s="648"/>
      <c r="K296" s="648"/>
      <c r="L296" s="648"/>
      <c r="M296" s="648"/>
      <c r="N296" s="648"/>
      <c r="O296" s="648"/>
      <c r="P296" s="648"/>
    </row>
    <row r="297" spans="1:16" ht="12.75" customHeight="1">
      <c r="A297" s="5"/>
      <c r="B297" s="4"/>
      <c r="C297" s="423"/>
      <c r="D297" s="423"/>
      <c r="E297" s="423"/>
      <c r="F297" s="423"/>
      <c r="G297" s="4"/>
      <c r="H297" s="423"/>
      <c r="I297" s="423"/>
      <c r="J297" s="256"/>
      <c r="K297" s="423"/>
      <c r="L297" s="423"/>
      <c r="M297" s="423"/>
      <c r="N297" s="423"/>
      <c r="O297" s="424"/>
      <c r="P297" s="423"/>
    </row>
    <row r="298" spans="1:16" s="422" customFormat="1" ht="12.75" customHeight="1">
      <c r="A298" s="425" t="s">
        <v>365</v>
      </c>
      <c r="B298" s="599" t="s">
        <v>201</v>
      </c>
      <c r="C298" s="599"/>
      <c r="D298" s="599"/>
      <c r="E298" s="599"/>
      <c r="F298" s="599"/>
      <c r="G298" s="599"/>
      <c r="H298" s="599"/>
      <c r="I298" s="599"/>
      <c r="J298" s="599"/>
      <c r="K298" s="599"/>
      <c r="L298" s="599"/>
      <c r="M298" s="599"/>
      <c r="N298" s="599"/>
      <c r="O298" s="599"/>
      <c r="P298" s="599"/>
    </row>
    <row r="299" spans="1:2" s="422" customFormat="1" ht="12.75" customHeight="1" thickBot="1">
      <c r="A299" s="425"/>
      <c r="B299" s="197"/>
    </row>
    <row r="300" spans="1:17" ht="20.25" customHeight="1" thickBot="1">
      <c r="A300" s="596" t="s">
        <v>5</v>
      </c>
      <c r="B300" s="426"/>
      <c r="C300" s="597" t="s">
        <v>7</v>
      </c>
      <c r="D300" s="597"/>
      <c r="E300" s="597"/>
      <c r="F300" s="597"/>
      <c r="G300" s="595" t="s">
        <v>8</v>
      </c>
      <c r="H300" s="595" t="s">
        <v>9</v>
      </c>
      <c r="I300" s="595" t="s">
        <v>10</v>
      </c>
      <c r="J300" s="595" t="s">
        <v>0</v>
      </c>
      <c r="K300" s="595" t="s">
        <v>2</v>
      </c>
      <c r="L300" s="595" t="s">
        <v>11</v>
      </c>
      <c r="M300" s="595" t="s">
        <v>12</v>
      </c>
      <c r="N300" s="595" t="s">
        <v>1</v>
      </c>
      <c r="O300" s="595" t="s">
        <v>13</v>
      </c>
      <c r="P300" s="595" t="s">
        <v>14</v>
      </c>
      <c r="Q300" s="594" t="s">
        <v>15</v>
      </c>
    </row>
    <row r="301" spans="1:17" ht="40.5" customHeight="1" thickBot="1">
      <c r="A301" s="596"/>
      <c r="B301" s="427" t="s">
        <v>6</v>
      </c>
      <c r="C301" s="8" t="s">
        <v>16</v>
      </c>
      <c r="D301" s="8" t="s">
        <v>17</v>
      </c>
      <c r="E301" s="8" t="s">
        <v>18</v>
      </c>
      <c r="F301" s="8" t="s">
        <v>19</v>
      </c>
      <c r="G301" s="595"/>
      <c r="H301" s="595"/>
      <c r="I301" s="595"/>
      <c r="J301" s="595"/>
      <c r="K301" s="595"/>
      <c r="L301" s="595"/>
      <c r="M301" s="595"/>
      <c r="N301" s="595"/>
      <c r="O301" s="595"/>
      <c r="P301" s="595"/>
      <c r="Q301" s="594"/>
    </row>
    <row r="302" spans="1:17" ht="30" customHeight="1">
      <c r="A302" s="616" t="s">
        <v>366</v>
      </c>
      <c r="B302" s="230" t="s">
        <v>367</v>
      </c>
      <c r="C302" s="36" t="s">
        <v>22</v>
      </c>
      <c r="D302" s="35"/>
      <c r="E302" s="35"/>
      <c r="F302" s="430"/>
      <c r="G302" s="604" t="s">
        <v>368</v>
      </c>
      <c r="H302" s="623">
        <v>21</v>
      </c>
      <c r="I302" s="616">
        <v>21</v>
      </c>
      <c r="J302" s="215">
        <v>450916.93</v>
      </c>
      <c r="K302" s="611">
        <v>43647</v>
      </c>
      <c r="L302" s="619">
        <v>43654</v>
      </c>
      <c r="M302" s="619">
        <v>44286</v>
      </c>
      <c r="N302" s="621">
        <v>0.85</v>
      </c>
      <c r="O302" s="626">
        <v>541038.22</v>
      </c>
      <c r="P302" s="629"/>
      <c r="Q302" s="633"/>
    </row>
    <row r="303" spans="1:17" ht="20.25" customHeight="1">
      <c r="A303" s="617"/>
      <c r="B303" s="204" t="s">
        <v>369</v>
      </c>
      <c r="C303" s="431"/>
      <c r="D303" s="201"/>
      <c r="E303" s="201"/>
      <c r="F303" s="432" t="s">
        <v>22</v>
      </c>
      <c r="G303" s="605"/>
      <c r="H303" s="607"/>
      <c r="I303" s="609"/>
      <c r="J303" s="202">
        <v>225458.47</v>
      </c>
      <c r="K303" s="612"/>
      <c r="L303" s="592"/>
      <c r="M303" s="592"/>
      <c r="N303" s="593"/>
      <c r="O303" s="627"/>
      <c r="P303" s="630"/>
      <c r="Q303" s="613"/>
    </row>
    <row r="304" spans="1:17" ht="19.5" customHeight="1">
      <c r="A304" s="617"/>
      <c r="B304" s="204" t="s">
        <v>370</v>
      </c>
      <c r="C304" s="431"/>
      <c r="D304" s="201"/>
      <c r="E304" s="201"/>
      <c r="F304" s="432" t="s">
        <v>22</v>
      </c>
      <c r="G304" s="605"/>
      <c r="H304" s="607"/>
      <c r="I304" s="609"/>
      <c r="J304" s="202">
        <v>25950</v>
      </c>
      <c r="K304" s="612"/>
      <c r="L304" s="592"/>
      <c r="M304" s="592"/>
      <c r="N304" s="593"/>
      <c r="O304" s="627"/>
      <c r="P304" s="631"/>
      <c r="Q304" s="614"/>
    </row>
    <row r="305" spans="1:17" ht="21.75" customHeight="1">
      <c r="A305" s="603"/>
      <c r="B305" s="354" t="s">
        <v>370</v>
      </c>
      <c r="C305" s="217"/>
      <c r="D305" s="216"/>
      <c r="E305" s="216"/>
      <c r="F305" s="433" t="s">
        <v>22</v>
      </c>
      <c r="G305" s="606"/>
      <c r="H305" s="608"/>
      <c r="I305" s="610"/>
      <c r="J305" s="226">
        <v>72932.3</v>
      </c>
      <c r="K305" s="591"/>
      <c r="L305" s="620"/>
      <c r="M305" s="620"/>
      <c r="N305" s="622"/>
      <c r="O305" s="628"/>
      <c r="P305" s="632"/>
      <c r="Q305" s="615"/>
    </row>
    <row r="306" spans="1:17" s="122" customFormat="1" ht="42" customHeight="1">
      <c r="A306" s="125" t="s">
        <v>372</v>
      </c>
      <c r="B306" s="207" t="s">
        <v>373</v>
      </c>
      <c r="C306" s="125"/>
      <c r="D306" s="437"/>
      <c r="E306" s="435" t="s">
        <v>22</v>
      </c>
      <c r="F306" s="438"/>
      <c r="G306" s="127" t="s">
        <v>374</v>
      </c>
      <c r="H306" s="35">
        <v>14</v>
      </c>
      <c r="I306" s="35">
        <v>6</v>
      </c>
      <c r="J306" s="215">
        <v>165178.23</v>
      </c>
      <c r="K306" s="129">
        <v>43791</v>
      </c>
      <c r="L306" s="129">
        <v>43819</v>
      </c>
      <c r="M306" s="129">
        <v>44210</v>
      </c>
      <c r="N306" s="130">
        <v>0.99</v>
      </c>
      <c r="O306" s="224">
        <v>118277.92</v>
      </c>
      <c r="P306" s="436"/>
      <c r="Q306" s="436">
        <v>6</v>
      </c>
    </row>
    <row r="307" spans="1:17" ht="27" customHeight="1">
      <c r="A307" s="623" t="s">
        <v>375</v>
      </c>
      <c r="B307" s="230" t="s">
        <v>376</v>
      </c>
      <c r="C307" s="431" t="s">
        <v>22</v>
      </c>
      <c r="D307" s="35"/>
      <c r="E307" s="35"/>
      <c r="F307" s="35"/>
      <c r="G307" s="624" t="s">
        <v>377</v>
      </c>
      <c r="H307" s="625">
        <v>51</v>
      </c>
      <c r="I307" s="625">
        <v>51</v>
      </c>
      <c r="J307" s="215">
        <v>481759.19</v>
      </c>
      <c r="K307" s="619">
        <v>43812</v>
      </c>
      <c r="L307" s="619">
        <v>43845</v>
      </c>
      <c r="M307" s="619">
        <v>44439</v>
      </c>
      <c r="N307" s="621">
        <v>0.42</v>
      </c>
      <c r="O307" s="638">
        <v>153609.9</v>
      </c>
      <c r="P307" s="636"/>
      <c r="Q307" s="638"/>
    </row>
    <row r="308" spans="1:17" ht="21.75" customHeight="1">
      <c r="A308" s="623"/>
      <c r="B308" s="204" t="s">
        <v>371</v>
      </c>
      <c r="C308" s="434"/>
      <c r="D308" s="274"/>
      <c r="E308" s="274"/>
      <c r="F308" s="429" t="s">
        <v>22</v>
      </c>
      <c r="G308" s="624"/>
      <c r="H308" s="625"/>
      <c r="I308" s="625"/>
      <c r="J308" s="226">
        <v>126722.23</v>
      </c>
      <c r="K308" s="619"/>
      <c r="L308" s="619"/>
      <c r="M308" s="620"/>
      <c r="N308" s="622"/>
      <c r="O308" s="639"/>
      <c r="P308" s="637"/>
      <c r="Q308" s="639"/>
    </row>
    <row r="309" spans="1:17" ht="42" customHeight="1">
      <c r="A309" s="428" t="s">
        <v>378</v>
      </c>
      <c r="B309" s="207" t="s">
        <v>379</v>
      </c>
      <c r="C309" s="36"/>
      <c r="D309" s="437"/>
      <c r="E309" s="437" t="s">
        <v>380</v>
      </c>
      <c r="F309" s="438"/>
      <c r="G309" s="37" t="s">
        <v>381</v>
      </c>
      <c r="H309" s="35">
        <v>30</v>
      </c>
      <c r="I309" s="35">
        <v>10</v>
      </c>
      <c r="J309" s="215">
        <v>149596.38</v>
      </c>
      <c r="K309" s="129">
        <v>44103</v>
      </c>
      <c r="L309" s="129">
        <v>44145</v>
      </c>
      <c r="M309" s="129">
        <v>44504</v>
      </c>
      <c r="N309" s="439">
        <v>0.02</v>
      </c>
      <c r="O309" s="224">
        <v>0</v>
      </c>
      <c r="P309" s="436"/>
      <c r="Q309" s="224"/>
    </row>
    <row r="310" spans="1:17" ht="42" customHeight="1" thickBot="1">
      <c r="A310" s="241">
        <v>8164460587</v>
      </c>
      <c r="B310" s="440" t="s">
        <v>382</v>
      </c>
      <c r="C310" s="441" t="s">
        <v>22</v>
      </c>
      <c r="D310" s="441"/>
      <c r="E310" s="441"/>
      <c r="F310" s="442"/>
      <c r="G310" s="239" t="s">
        <v>383</v>
      </c>
      <c r="H310" s="241">
        <v>23</v>
      </c>
      <c r="I310" s="241">
        <v>23</v>
      </c>
      <c r="J310" s="443">
        <f>1203752.06+35000</f>
        <v>1238752.06</v>
      </c>
      <c r="K310" s="129">
        <v>43894</v>
      </c>
      <c r="L310" s="129">
        <v>43986</v>
      </c>
      <c r="M310" s="129">
        <v>44535</v>
      </c>
      <c r="N310" s="439">
        <v>0.35</v>
      </c>
      <c r="O310" s="224">
        <v>0</v>
      </c>
      <c r="P310" s="436"/>
      <c r="Q310" s="224"/>
    </row>
    <row r="311" spans="1:17" ht="30.75" customHeight="1" thickBot="1">
      <c r="A311" s="618" t="s">
        <v>55</v>
      </c>
      <c r="B311" s="618"/>
      <c r="C311" s="618"/>
      <c r="D311" s="618"/>
      <c r="E311" s="618"/>
      <c r="F311" s="618"/>
      <c r="G311" s="618"/>
      <c r="H311" s="618"/>
      <c r="I311" s="618"/>
      <c r="J311" s="444">
        <f>SUM(J302:J310)</f>
        <v>2937265.79</v>
      </c>
      <c r="K311" s="445"/>
      <c r="L311" s="446"/>
      <c r="M311" s="295"/>
      <c r="N311" s="295"/>
      <c r="O311" s="447"/>
      <c r="P311" s="295"/>
      <c r="Q311" s="448"/>
    </row>
    <row r="312" spans="2:17" ht="17.25" customHeight="1">
      <c r="B312" s="449"/>
      <c r="C312" s="297"/>
      <c r="D312" s="297"/>
      <c r="E312" s="297"/>
      <c r="F312" s="297"/>
      <c r="G312" s="450"/>
      <c r="H312" s="298"/>
      <c r="I312" s="298"/>
      <c r="J312" s="299"/>
      <c r="K312" s="295"/>
      <c r="L312" s="295"/>
      <c r="M312" s="300"/>
      <c r="N312" s="300"/>
      <c r="O312" s="300"/>
      <c r="P312" s="300"/>
      <c r="Q312" s="296"/>
    </row>
    <row r="313" spans="1:16" ht="15" customHeight="1">
      <c r="A313" s="188" t="s">
        <v>106</v>
      </c>
      <c r="B313" s="392"/>
      <c r="C313" s="188"/>
      <c r="D313" s="188"/>
      <c r="E313" s="188"/>
      <c r="F313" s="188"/>
      <c r="G313" s="450"/>
      <c r="H313" s="298"/>
      <c r="I313" s="298"/>
      <c r="J313" s="299"/>
      <c r="K313" s="294"/>
      <c r="L313" s="295"/>
      <c r="M313" s="451"/>
      <c r="N313" s="451"/>
      <c r="O313" s="451"/>
      <c r="P313" s="451"/>
    </row>
    <row r="314" spans="1:17" ht="12" customHeight="1">
      <c r="A314" s="67"/>
      <c r="B314" s="398"/>
      <c r="C314" s="67"/>
      <c r="D314" s="67"/>
      <c r="E314" s="67"/>
      <c r="F314" s="67"/>
      <c r="G314" s="452"/>
      <c r="H314" s="453"/>
      <c r="I314" s="453"/>
      <c r="J314" s="299"/>
      <c r="K314" s="454"/>
      <c r="L314" s="455"/>
      <c r="M314" s="456"/>
      <c r="N314" s="456"/>
      <c r="O314" s="456"/>
      <c r="P314" s="456"/>
      <c r="Q314" s="122"/>
    </row>
    <row r="315" spans="1:15" ht="12" customHeight="1">
      <c r="A315" s="102" t="s">
        <v>56</v>
      </c>
      <c r="B315" s="304"/>
      <c r="C315" s="304"/>
      <c r="D315" s="304"/>
      <c r="E315" s="304"/>
      <c r="F315" s="304"/>
      <c r="G315" s="457"/>
      <c r="J315" s="422"/>
      <c r="O315" s="141"/>
    </row>
    <row r="316" spans="1:17" s="122" customFormat="1" ht="9.75" customHeight="1">
      <c r="A316" s="102" t="s">
        <v>57</v>
      </c>
      <c r="B316" s="304"/>
      <c r="C316" s="304"/>
      <c r="D316" s="304"/>
      <c r="E316" s="304"/>
      <c r="F316" s="304"/>
      <c r="G316" s="458"/>
      <c r="H316" s="52"/>
      <c r="I316" s="52"/>
      <c r="J316" s="647"/>
      <c r="K316" s="647"/>
      <c r="L316" s="459"/>
      <c r="M316" s="459"/>
      <c r="N316" s="459"/>
      <c r="O316" s="255"/>
      <c r="P316" s="52"/>
      <c r="Q316"/>
    </row>
    <row r="317" spans="1:16" ht="12" customHeight="1">
      <c r="A317" s="102" t="s">
        <v>194</v>
      </c>
      <c r="B317" s="304"/>
      <c r="C317" s="304"/>
      <c r="D317" s="304"/>
      <c r="E317" s="304"/>
      <c r="F317" s="304"/>
      <c r="G317" s="254"/>
      <c r="H317" s="52"/>
      <c r="I317" s="52"/>
      <c r="J317" s="460"/>
      <c r="K317" s="464"/>
      <c r="L317" s="459"/>
      <c r="M317" s="459"/>
      <c r="N317" s="460"/>
      <c r="O317" s="255"/>
      <c r="P317" s="52"/>
    </row>
    <row r="318" spans="1:16" ht="12" customHeight="1">
      <c r="A318" s="102" t="s">
        <v>59</v>
      </c>
      <c r="B318" s="304"/>
      <c r="C318" s="304"/>
      <c r="D318" s="304"/>
      <c r="E318" s="304"/>
      <c r="F318" s="304"/>
      <c r="G318" s="465"/>
      <c r="H318" s="465"/>
      <c r="I318" s="465"/>
      <c r="J318" s="465"/>
      <c r="K318" s="466"/>
      <c r="L318" s="465"/>
      <c r="M318" s="465"/>
      <c r="N318" s="465"/>
      <c r="O318" s="465"/>
      <c r="P318" s="465"/>
    </row>
    <row r="319" spans="1:16" ht="12" customHeight="1">
      <c r="A319" s="102" t="s">
        <v>60</v>
      </c>
      <c r="B319" s="304"/>
      <c r="C319" s="304"/>
      <c r="D319" s="304"/>
      <c r="E319" s="304"/>
      <c r="F319" s="304"/>
      <c r="G319" s="467"/>
      <c r="H319" s="465"/>
      <c r="I319" s="465"/>
      <c r="J319" s="460"/>
      <c r="K319" s="466"/>
      <c r="L319" s="465"/>
      <c r="M319" s="465"/>
      <c r="N319" s="465"/>
      <c r="O319" s="465"/>
      <c r="P319" s="465"/>
    </row>
    <row r="320" spans="1:16" ht="13.5" customHeight="1">
      <c r="A320" s="102" t="s">
        <v>61</v>
      </c>
      <c r="B320" s="304"/>
      <c r="C320" s="304"/>
      <c r="D320" s="304"/>
      <c r="E320" s="304"/>
      <c r="F320" s="304"/>
      <c r="G320" s="254"/>
      <c r="H320" s="52"/>
      <c r="I320" s="52"/>
      <c r="J320" s="468"/>
      <c r="K320" s="464"/>
      <c r="L320" s="459"/>
      <c r="M320" s="459"/>
      <c r="N320" s="459"/>
      <c r="O320" s="255"/>
      <c r="P320" s="52"/>
    </row>
    <row r="321" spans="1:16" ht="13.5" customHeight="1">
      <c r="A321" s="102" t="s">
        <v>62</v>
      </c>
      <c r="B321" s="304"/>
      <c r="C321" s="304"/>
      <c r="D321" s="304"/>
      <c r="E321" s="304"/>
      <c r="F321" s="304"/>
      <c r="G321" s="254"/>
      <c r="H321" s="52"/>
      <c r="I321" s="52"/>
      <c r="J321" s="469"/>
      <c r="K321" s="470"/>
      <c r="L321" s="52"/>
      <c r="M321" s="52"/>
      <c r="N321" s="52"/>
      <c r="O321" s="255"/>
      <c r="P321" s="52"/>
    </row>
    <row r="322" spans="1:16" ht="13.5" customHeight="1">
      <c r="A322" s="251" t="s">
        <v>63</v>
      </c>
      <c r="B322" s="253"/>
      <c r="C322" s="253"/>
      <c r="D322" s="253"/>
      <c r="E322" s="253"/>
      <c r="F322" s="253"/>
      <c r="G322" s="254"/>
      <c r="H322" s="52"/>
      <c r="I322" s="52"/>
      <c r="J322" s="469"/>
      <c r="K322" s="470"/>
      <c r="L322" s="52"/>
      <c r="M322" s="52"/>
      <c r="N322" s="52"/>
      <c r="O322" s="255"/>
      <c r="P322" s="52"/>
    </row>
    <row r="323" spans="1:16" ht="12" customHeight="1">
      <c r="A323" s="251" t="s">
        <v>64</v>
      </c>
      <c r="B323" s="253"/>
      <c r="C323" s="253"/>
      <c r="D323" s="253"/>
      <c r="E323" s="253"/>
      <c r="F323" s="253"/>
      <c r="G323" s="254"/>
      <c r="H323" s="52"/>
      <c r="I323" s="52"/>
      <c r="J323" s="469"/>
      <c r="K323" s="470"/>
      <c r="L323" s="52"/>
      <c r="M323" s="52"/>
      <c r="N323" s="52"/>
      <c r="O323" s="255"/>
      <c r="P323" s="52"/>
    </row>
    <row r="324" spans="1:11" ht="12.75" customHeight="1">
      <c r="A324" s="251" t="s">
        <v>384</v>
      </c>
      <c r="B324" s="253"/>
      <c r="C324" s="251"/>
      <c r="D324" s="251"/>
      <c r="E324" s="251"/>
      <c r="F324" s="411"/>
      <c r="J324" s="422"/>
      <c r="K324" s="471"/>
    </row>
    <row r="325" spans="1:16" ht="12" customHeight="1">
      <c r="A325" s="251" t="s">
        <v>64</v>
      </c>
      <c r="B325" s="253"/>
      <c r="C325" s="253"/>
      <c r="D325" s="253"/>
      <c r="E325" s="253"/>
      <c r="F325" s="253"/>
      <c r="G325" s="254"/>
      <c r="H325" s="52"/>
      <c r="I325" s="52"/>
      <c r="J325" s="469"/>
      <c r="K325" s="470"/>
      <c r="L325" s="52"/>
      <c r="M325" s="52"/>
      <c r="N325" s="52"/>
      <c r="O325" s="255"/>
      <c r="P325" s="52"/>
    </row>
    <row r="326" spans="1:11" ht="12" customHeight="1">
      <c r="A326" s="251" t="s">
        <v>384</v>
      </c>
      <c r="B326" s="253"/>
      <c r="C326" s="251"/>
      <c r="D326" s="251"/>
      <c r="E326" s="251"/>
      <c r="F326" s="411"/>
      <c r="J326" s="422"/>
      <c r="K326" s="471"/>
    </row>
    <row r="328" spans="1:16" s="140" customFormat="1" ht="15.75" customHeight="1">
      <c r="A328" s="472" t="s">
        <v>385</v>
      </c>
      <c r="B328" s="648" t="s">
        <v>386</v>
      </c>
      <c r="C328" s="648"/>
      <c r="D328" s="648"/>
      <c r="E328" s="648"/>
      <c r="F328" s="648"/>
      <c r="G328" s="648"/>
      <c r="H328" s="648"/>
      <c r="I328" s="648"/>
      <c r="J328" s="648"/>
      <c r="K328" s="648"/>
      <c r="L328" s="648"/>
      <c r="M328" s="648"/>
      <c r="N328" s="648"/>
      <c r="O328" s="648"/>
      <c r="P328" s="648"/>
    </row>
    <row r="329" spans="1:16" s="140" customFormat="1" ht="15.75" customHeight="1">
      <c r="A329" s="472"/>
      <c r="B329" s="195"/>
      <c r="C329" s="195"/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</row>
    <row r="330" spans="1:16" ht="12" customHeight="1">
      <c r="A330" s="139" t="s">
        <v>387</v>
      </c>
      <c r="B330" s="649" t="s">
        <v>388</v>
      </c>
      <c r="C330" s="649"/>
      <c r="D330" s="649"/>
      <c r="E330" s="649"/>
      <c r="F330" s="649"/>
      <c r="G330" s="649"/>
      <c r="H330" s="649"/>
      <c r="I330" s="649"/>
      <c r="J330" s="649"/>
      <c r="K330" s="649"/>
      <c r="L330" s="649"/>
      <c r="M330" s="649"/>
      <c r="N330" s="649"/>
      <c r="O330" s="649"/>
      <c r="P330" s="649"/>
    </row>
    <row r="331" ht="11.25" customHeight="1">
      <c r="Q331" s="473"/>
    </row>
    <row r="332" spans="1:17" ht="20.25" customHeight="1">
      <c r="A332" s="645" t="s">
        <v>5</v>
      </c>
      <c r="B332" s="645" t="s">
        <v>6</v>
      </c>
      <c r="C332" s="650" t="s">
        <v>7</v>
      </c>
      <c r="D332" s="634"/>
      <c r="E332" s="634"/>
      <c r="F332" s="635"/>
      <c r="G332" s="645" t="s">
        <v>8</v>
      </c>
      <c r="H332" s="645" t="s">
        <v>9</v>
      </c>
      <c r="I332" s="645" t="s">
        <v>10</v>
      </c>
      <c r="J332" s="645" t="s">
        <v>0</v>
      </c>
      <c r="K332" s="645" t="s">
        <v>2</v>
      </c>
      <c r="L332" s="645" t="s">
        <v>11</v>
      </c>
      <c r="M332" s="645" t="s">
        <v>12</v>
      </c>
      <c r="N332" s="645" t="s">
        <v>1</v>
      </c>
      <c r="O332" s="645" t="s">
        <v>13</v>
      </c>
      <c r="P332" s="645" t="s">
        <v>14</v>
      </c>
      <c r="Q332" s="645" t="s">
        <v>15</v>
      </c>
    </row>
    <row r="333" spans="1:17" ht="40.5" customHeight="1">
      <c r="A333" s="646"/>
      <c r="B333" s="646"/>
      <c r="C333" s="474" t="s">
        <v>16</v>
      </c>
      <c r="D333" s="474" t="s">
        <v>17</v>
      </c>
      <c r="E333" s="474" t="s">
        <v>18</v>
      </c>
      <c r="F333" s="474" t="s">
        <v>19</v>
      </c>
      <c r="G333" s="646"/>
      <c r="H333" s="646"/>
      <c r="I333" s="646"/>
      <c r="J333" s="646"/>
      <c r="K333" s="646"/>
      <c r="L333" s="646"/>
      <c r="M333" s="646"/>
      <c r="N333" s="646"/>
      <c r="O333" s="646"/>
      <c r="P333" s="646"/>
      <c r="Q333" s="646"/>
    </row>
    <row r="334" spans="1:17" ht="42" customHeight="1">
      <c r="A334" s="461" t="s">
        <v>389</v>
      </c>
      <c r="B334" s="481" t="s">
        <v>390</v>
      </c>
      <c r="C334" s="477"/>
      <c r="D334" s="477" t="s">
        <v>22</v>
      </c>
      <c r="E334" s="477"/>
      <c r="F334" s="477"/>
      <c r="G334" s="462" t="s">
        <v>391</v>
      </c>
      <c r="H334" s="477">
        <v>20</v>
      </c>
      <c r="I334" s="477">
        <v>2</v>
      </c>
      <c r="J334" s="482">
        <v>197099.32</v>
      </c>
      <c r="K334" s="463">
        <v>43647</v>
      </c>
      <c r="L334" s="463">
        <v>43822</v>
      </c>
      <c r="M334" s="463">
        <v>44102</v>
      </c>
      <c r="N334" s="479">
        <v>0.42</v>
      </c>
      <c r="O334" s="483">
        <v>100637.63</v>
      </c>
      <c r="P334" s="476">
        <v>3</v>
      </c>
      <c r="Q334" s="483"/>
    </row>
    <row r="335" spans="1:17" ht="42" customHeight="1">
      <c r="A335" s="462" t="s">
        <v>392</v>
      </c>
      <c r="B335" s="484" t="s">
        <v>393</v>
      </c>
      <c r="C335" s="462"/>
      <c r="D335" s="477"/>
      <c r="E335" s="461" t="s">
        <v>22</v>
      </c>
      <c r="F335" s="484"/>
      <c r="G335" s="484" t="s">
        <v>394</v>
      </c>
      <c r="H335" s="477">
        <v>30</v>
      </c>
      <c r="I335" s="477">
        <v>21</v>
      </c>
      <c r="J335" s="482">
        <v>307066.38</v>
      </c>
      <c r="K335" s="463">
        <v>44039</v>
      </c>
      <c r="L335" s="463">
        <v>44069</v>
      </c>
      <c r="M335" s="463">
        <v>44368</v>
      </c>
      <c r="N335" s="503">
        <v>0.15</v>
      </c>
      <c r="O335" s="483">
        <v>61413.28</v>
      </c>
      <c r="P335" s="501"/>
      <c r="Q335" s="502"/>
    </row>
    <row r="336" spans="1:17" ht="42" customHeight="1" thickBot="1">
      <c r="A336" s="485" t="s">
        <v>395</v>
      </c>
      <c r="B336" s="475" t="s">
        <v>396</v>
      </c>
      <c r="C336" s="485"/>
      <c r="D336" s="476" t="s">
        <v>22</v>
      </c>
      <c r="E336" s="500"/>
      <c r="F336" s="475"/>
      <c r="G336" s="475" t="s">
        <v>397</v>
      </c>
      <c r="H336" s="476">
        <v>4</v>
      </c>
      <c r="I336" s="476">
        <v>1</v>
      </c>
      <c r="J336" s="478">
        <v>23500</v>
      </c>
      <c r="K336" s="463">
        <v>43810</v>
      </c>
      <c r="L336" s="463">
        <v>44125</v>
      </c>
      <c r="M336" s="463">
        <v>44180</v>
      </c>
      <c r="N336" s="504">
        <v>1</v>
      </c>
      <c r="O336" s="486">
        <v>0</v>
      </c>
      <c r="P336" s="477"/>
      <c r="Q336" s="480"/>
    </row>
    <row r="337" spans="1:17" ht="30" customHeight="1" thickBot="1">
      <c r="A337" s="644" t="s">
        <v>55</v>
      </c>
      <c r="B337" s="644"/>
      <c r="C337" s="644"/>
      <c r="D337" s="644"/>
      <c r="E337" s="644"/>
      <c r="F337" s="644"/>
      <c r="G337" s="644"/>
      <c r="H337" s="644"/>
      <c r="I337" s="644"/>
      <c r="J337" s="487">
        <f>SUM(J334:J336)</f>
        <v>527665.7</v>
      </c>
      <c r="K337" s="488"/>
      <c r="L337" s="488"/>
      <c r="M337" s="488"/>
      <c r="N337" s="488"/>
      <c r="O337" s="488"/>
      <c r="P337" s="488"/>
      <c r="Q337" s="488"/>
    </row>
    <row r="338" spans="1:17" ht="12" customHeight="1">
      <c r="A338" s="489"/>
      <c r="B338" s="490"/>
      <c r="C338" s="490"/>
      <c r="D338" s="490"/>
      <c r="E338" s="490"/>
      <c r="F338" s="490"/>
      <c r="G338" s="491"/>
      <c r="H338" s="491"/>
      <c r="I338" s="491"/>
      <c r="J338" s="492"/>
      <c r="K338" s="488"/>
      <c r="L338" s="488"/>
      <c r="M338" s="643"/>
      <c r="N338" s="643"/>
      <c r="O338" s="643"/>
      <c r="P338" s="643"/>
      <c r="Q338" s="493"/>
    </row>
    <row r="339" spans="1:17" s="122" customFormat="1" ht="12" customHeight="1">
      <c r="A339" s="188" t="s">
        <v>106</v>
      </c>
      <c r="B339" s="392"/>
      <c r="C339" s="188"/>
      <c r="D339" s="188"/>
      <c r="E339" s="188"/>
      <c r="F339" s="188"/>
      <c r="G339" s="491"/>
      <c r="H339" s="491"/>
      <c r="I339" s="491"/>
      <c r="J339" s="492"/>
      <c r="K339" s="494"/>
      <c r="L339" s="488"/>
      <c r="M339" s="643"/>
      <c r="N339" s="643"/>
      <c r="O339" s="643"/>
      <c r="P339" s="643"/>
      <c r="Q339" s="495"/>
    </row>
    <row r="340" spans="1:17" s="52" customFormat="1" ht="12" customHeight="1">
      <c r="A340" s="67"/>
      <c r="B340" s="398"/>
      <c r="C340" s="67"/>
      <c r="D340" s="67"/>
      <c r="E340" s="67"/>
      <c r="F340" s="67"/>
      <c r="G340" s="180"/>
      <c r="H340" s="643"/>
      <c r="I340" s="643"/>
      <c r="J340" s="643"/>
      <c r="K340" s="643"/>
      <c r="L340" s="643"/>
      <c r="M340" s="643"/>
      <c r="N340" s="643"/>
      <c r="O340" s="643"/>
      <c r="P340" s="643"/>
      <c r="Q340" s="496"/>
    </row>
    <row r="341" spans="1:17" s="52" customFormat="1" ht="12" customHeight="1">
      <c r="A341" s="102" t="s">
        <v>56</v>
      </c>
      <c r="B341" s="304"/>
      <c r="C341" s="304"/>
      <c r="D341" s="304"/>
      <c r="E341" s="304"/>
      <c r="F341" s="304"/>
      <c r="G341" s="180"/>
      <c r="H341" s="496"/>
      <c r="I341" s="642"/>
      <c r="J341" s="642"/>
      <c r="K341" s="642"/>
      <c r="L341" s="496"/>
      <c r="M341" s="496"/>
      <c r="N341" s="496"/>
      <c r="O341" s="496"/>
      <c r="P341" s="496"/>
      <c r="Q341" s="496"/>
    </row>
    <row r="342" spans="1:17" s="52" customFormat="1" ht="12" customHeight="1">
      <c r="A342" s="102" t="s">
        <v>57</v>
      </c>
      <c r="B342" s="304"/>
      <c r="C342" s="304"/>
      <c r="D342" s="304"/>
      <c r="E342" s="304"/>
      <c r="F342" s="304"/>
      <c r="G342" s="497"/>
      <c r="H342" s="497"/>
      <c r="I342" s="642"/>
      <c r="J342" s="642"/>
      <c r="K342" s="642"/>
      <c r="L342" s="497"/>
      <c r="M342" s="497"/>
      <c r="N342" s="497"/>
      <c r="O342" s="497"/>
      <c r="P342" s="497"/>
      <c r="Q342" s="497"/>
    </row>
    <row r="343" spans="1:17" s="52" customFormat="1" ht="12" customHeight="1">
      <c r="A343" s="102" t="s">
        <v>194</v>
      </c>
      <c r="B343" s="304"/>
      <c r="C343" s="304"/>
      <c r="D343" s="304"/>
      <c r="E343" s="304"/>
      <c r="F343" s="304"/>
      <c r="G343" s="497"/>
      <c r="H343" s="497"/>
      <c r="I343" s="497"/>
      <c r="J343" s="498"/>
      <c r="K343" s="497"/>
      <c r="L343" s="497"/>
      <c r="M343" s="497"/>
      <c r="N343" s="497"/>
      <c r="O343" s="497"/>
      <c r="P343" s="497"/>
      <c r="Q343" s="497"/>
    </row>
    <row r="344" spans="1:17" s="52" customFormat="1" ht="12" customHeight="1">
      <c r="A344" s="102" t="s">
        <v>59</v>
      </c>
      <c r="B344" s="304"/>
      <c r="C344" s="304"/>
      <c r="D344" s="304"/>
      <c r="E344" s="304"/>
      <c r="F344" s="304"/>
      <c r="G344" s="497"/>
      <c r="H344" s="497"/>
      <c r="I344" s="497"/>
      <c r="J344" s="497"/>
      <c r="K344" s="499"/>
      <c r="L344" s="497"/>
      <c r="M344" s="497"/>
      <c r="N344" s="497"/>
      <c r="O344" s="497"/>
      <c r="P344" s="497"/>
      <c r="Q344" s="497"/>
    </row>
    <row r="345" spans="1:17" s="52" customFormat="1" ht="12" customHeight="1">
      <c r="A345" s="102" t="s">
        <v>60</v>
      </c>
      <c r="B345" s="304"/>
      <c r="C345" s="304"/>
      <c r="D345" s="304"/>
      <c r="E345" s="304"/>
      <c r="F345" s="304"/>
      <c r="G345" s="497"/>
      <c r="H345" s="497"/>
      <c r="I345" s="497"/>
      <c r="J345" s="497"/>
      <c r="K345" s="497"/>
      <c r="L345" s="497"/>
      <c r="M345" s="497"/>
      <c r="N345" s="497"/>
      <c r="O345" s="497"/>
      <c r="P345" s="497"/>
      <c r="Q345" s="497"/>
    </row>
    <row r="346" spans="1:17" s="52" customFormat="1" ht="12" customHeight="1">
      <c r="A346" s="102" t="s">
        <v>61</v>
      </c>
      <c r="B346" s="304"/>
      <c r="C346" s="304"/>
      <c r="D346" s="304"/>
      <c r="E346" s="304"/>
      <c r="F346" s="304"/>
      <c r="G346" s="497"/>
      <c r="H346" s="497"/>
      <c r="I346" s="497"/>
      <c r="J346" s="497"/>
      <c r="K346" s="497"/>
      <c r="L346" s="497"/>
      <c r="M346" s="497"/>
      <c r="N346" s="497"/>
      <c r="O346" s="497"/>
      <c r="P346" s="497"/>
      <c r="Q346" s="497"/>
    </row>
    <row r="347" spans="1:17" s="52" customFormat="1" ht="12" customHeight="1">
      <c r="A347" s="102" t="s">
        <v>62</v>
      </c>
      <c r="B347" s="304"/>
      <c r="C347" s="304"/>
      <c r="D347" s="304"/>
      <c r="E347" s="304"/>
      <c r="F347" s="304"/>
      <c r="G347" s="497"/>
      <c r="H347" s="497"/>
      <c r="I347" s="497"/>
      <c r="J347" s="497"/>
      <c r="K347" s="497"/>
      <c r="L347" s="497"/>
      <c r="M347" s="497"/>
      <c r="N347" s="497"/>
      <c r="O347" s="497"/>
      <c r="P347" s="497"/>
      <c r="Q347" s="497"/>
    </row>
    <row r="348" spans="1:17" s="52" customFormat="1" ht="12" customHeight="1">
      <c r="A348" s="251" t="s">
        <v>63</v>
      </c>
      <c r="B348" s="253"/>
      <c r="C348" s="253"/>
      <c r="D348" s="253"/>
      <c r="E348" s="253"/>
      <c r="F348" s="253"/>
      <c r="G348" s="497"/>
      <c r="H348" s="497"/>
      <c r="I348" s="497"/>
      <c r="J348" s="497"/>
      <c r="K348" s="497"/>
      <c r="L348" s="497"/>
      <c r="M348" s="497"/>
      <c r="N348" s="497"/>
      <c r="O348" s="497"/>
      <c r="P348" s="497"/>
      <c r="Q348" s="497"/>
    </row>
    <row r="349" spans="1:17" ht="12" customHeight="1">
      <c r="A349" s="251" t="s">
        <v>64</v>
      </c>
      <c r="B349" s="253"/>
      <c r="C349" s="253"/>
      <c r="D349" s="253"/>
      <c r="E349" s="253"/>
      <c r="F349" s="253"/>
      <c r="G349" s="497"/>
      <c r="H349" s="497"/>
      <c r="I349" s="497"/>
      <c r="J349" s="497"/>
      <c r="K349" s="497"/>
      <c r="L349" s="497"/>
      <c r="M349" s="497"/>
      <c r="N349" s="497"/>
      <c r="O349" s="497"/>
      <c r="P349" s="497"/>
      <c r="Q349" s="497"/>
    </row>
    <row r="350" spans="1:6" ht="12" customHeight="1">
      <c r="A350" s="251" t="s">
        <v>398</v>
      </c>
      <c r="B350" s="253"/>
      <c r="C350" s="251"/>
      <c r="D350" s="251"/>
      <c r="E350" s="251"/>
      <c r="F350" s="411"/>
    </row>
  </sheetData>
  <sheetProtection selectLockedCells="1" selectUnlockedCells="1"/>
  <mergeCells count="688">
    <mergeCell ref="A95:I95"/>
    <mergeCell ref="A100:B100"/>
    <mergeCell ref="A108:B108"/>
    <mergeCell ref="A109:C109"/>
    <mergeCell ref="Q86:Q87"/>
    <mergeCell ref="A93:A94"/>
    <mergeCell ref="G93:G94"/>
    <mergeCell ref="K93:K94"/>
    <mergeCell ref="L93:L94"/>
    <mergeCell ref="M93:M94"/>
    <mergeCell ref="Q79:Q80"/>
    <mergeCell ref="A86:A87"/>
    <mergeCell ref="G86:G87"/>
    <mergeCell ref="H86:H87"/>
    <mergeCell ref="I86:I87"/>
    <mergeCell ref="K86:K87"/>
    <mergeCell ref="L86:L87"/>
    <mergeCell ref="M86:M87"/>
    <mergeCell ref="O86:O87"/>
    <mergeCell ref="P86:P87"/>
    <mergeCell ref="P74:P75"/>
    <mergeCell ref="A79:A80"/>
    <mergeCell ref="G79:G80"/>
    <mergeCell ref="H79:H80"/>
    <mergeCell ref="I79:I80"/>
    <mergeCell ref="K79:K80"/>
    <mergeCell ref="L79:L80"/>
    <mergeCell ref="M79:M80"/>
    <mergeCell ref="P79:P80"/>
    <mergeCell ref="K74:K75"/>
    <mergeCell ref="L74:L75"/>
    <mergeCell ref="M74:M75"/>
    <mergeCell ref="O74:O75"/>
    <mergeCell ref="A74:A75"/>
    <mergeCell ref="G74:G75"/>
    <mergeCell ref="H74:H75"/>
    <mergeCell ref="I74:I75"/>
    <mergeCell ref="P67:P68"/>
    <mergeCell ref="Q67:Q68"/>
    <mergeCell ref="A69:A70"/>
    <mergeCell ref="H69:H70"/>
    <mergeCell ref="I69:I70"/>
    <mergeCell ref="K69:K70"/>
    <mergeCell ref="L69:L70"/>
    <mergeCell ref="M69:M70"/>
    <mergeCell ref="O69:O70"/>
    <mergeCell ref="L67:L68"/>
    <mergeCell ref="M67:M68"/>
    <mergeCell ref="N67:N68"/>
    <mergeCell ref="O67:O68"/>
    <mergeCell ref="B63:P63"/>
    <mergeCell ref="B65:P65"/>
    <mergeCell ref="A67:A68"/>
    <mergeCell ref="B67:B68"/>
    <mergeCell ref="C67:F67"/>
    <mergeCell ref="G67:G68"/>
    <mergeCell ref="H67:H68"/>
    <mergeCell ref="I67:I68"/>
    <mergeCell ref="J67:J68"/>
    <mergeCell ref="K67:K68"/>
    <mergeCell ref="O12:O13"/>
    <mergeCell ref="P12:P13"/>
    <mergeCell ref="Q12:Q13"/>
    <mergeCell ref="G12:G13"/>
    <mergeCell ref="H12:H13"/>
    <mergeCell ref="I12:I13"/>
    <mergeCell ref="K12:K13"/>
    <mergeCell ref="L12:L13"/>
    <mergeCell ref="M12:M13"/>
    <mergeCell ref="I26:I27"/>
    <mergeCell ref="P24:P25"/>
    <mergeCell ref="I24:I25"/>
    <mergeCell ref="L24:L25"/>
    <mergeCell ref="K26:K27"/>
    <mergeCell ref="O26:O27"/>
    <mergeCell ref="K24:K25"/>
    <mergeCell ref="M24:M25"/>
    <mergeCell ref="N24:N25"/>
    <mergeCell ref="P16:P17"/>
    <mergeCell ref="Q20:Q21"/>
    <mergeCell ref="Q22:Q23"/>
    <mergeCell ref="L22:L23"/>
    <mergeCell ref="M16:M17"/>
    <mergeCell ref="Q18:Q19"/>
    <mergeCell ref="N22:N23"/>
    <mergeCell ref="M20:M21"/>
    <mergeCell ref="P22:P23"/>
    <mergeCell ref="P20:P21"/>
    <mergeCell ref="Q24:Q25"/>
    <mergeCell ref="J24:J25"/>
    <mergeCell ref="O24:O25"/>
    <mergeCell ref="J20:J21"/>
    <mergeCell ref="J22:J23"/>
    <mergeCell ref="K22:K23"/>
    <mergeCell ref="A20:A21"/>
    <mergeCell ref="O16:O17"/>
    <mergeCell ref="M22:M23"/>
    <mergeCell ref="N20:N21"/>
    <mergeCell ref="O20:O21"/>
    <mergeCell ref="O22:O23"/>
    <mergeCell ref="I22:I23"/>
    <mergeCell ref="I20:I21"/>
    <mergeCell ref="H24:H25"/>
    <mergeCell ref="E24:E25"/>
    <mergeCell ref="E22:E23"/>
    <mergeCell ref="A22:A23"/>
    <mergeCell ref="B22:B23"/>
    <mergeCell ref="C22:C23"/>
    <mergeCell ref="D22:D23"/>
    <mergeCell ref="L20:L21"/>
    <mergeCell ref="K16:K17"/>
    <mergeCell ref="L16:L17"/>
    <mergeCell ref="K20:K21"/>
    <mergeCell ref="E26:E27"/>
    <mergeCell ref="A10:A11"/>
    <mergeCell ref="A26:A27"/>
    <mergeCell ref="B26:B27"/>
    <mergeCell ref="C26:C27"/>
    <mergeCell ref="D26:D27"/>
    <mergeCell ref="A24:A25"/>
    <mergeCell ref="B24:B25"/>
    <mergeCell ref="C24:C25"/>
    <mergeCell ref="D24:D25"/>
    <mergeCell ref="H10:H11"/>
    <mergeCell ref="H22:H23"/>
    <mergeCell ref="K14:K15"/>
    <mergeCell ref="A8:A9"/>
    <mergeCell ref="B8:B9"/>
    <mergeCell ref="C8:F8"/>
    <mergeCell ref="G20:G21"/>
    <mergeCell ref="C20:C21"/>
    <mergeCell ref="B20:B21"/>
    <mergeCell ref="H20:H21"/>
    <mergeCell ref="F22:F23"/>
    <mergeCell ref="F24:F25"/>
    <mergeCell ref="G22:G23"/>
    <mergeCell ref="G10:G11"/>
    <mergeCell ref="G24:G25"/>
    <mergeCell ref="A12:A13"/>
    <mergeCell ref="G16:G17"/>
    <mergeCell ref="I16:I17"/>
    <mergeCell ref="A14:A15"/>
    <mergeCell ref="G14:G15"/>
    <mergeCell ref="H14:H15"/>
    <mergeCell ref="I14:I15"/>
    <mergeCell ref="H16:H17"/>
    <mergeCell ref="M10:M11"/>
    <mergeCell ref="I10:I11"/>
    <mergeCell ref="K10:K11"/>
    <mergeCell ref="L10:L11"/>
    <mergeCell ref="B4:P4"/>
    <mergeCell ref="B6:P6"/>
    <mergeCell ref="J8:J9"/>
    <mergeCell ref="K8:K9"/>
    <mergeCell ref="P8:P9"/>
    <mergeCell ref="L8:L9"/>
    <mergeCell ref="M8:M9"/>
    <mergeCell ref="G8:G9"/>
    <mergeCell ref="H8:H9"/>
    <mergeCell ref="I8:I9"/>
    <mergeCell ref="Q8:Q9"/>
    <mergeCell ref="O10:O11"/>
    <mergeCell ref="P10:P11"/>
    <mergeCell ref="O8:O9"/>
    <mergeCell ref="Q10:Q11"/>
    <mergeCell ref="N8:N9"/>
    <mergeCell ref="Q26:Q27"/>
    <mergeCell ref="F26:F27"/>
    <mergeCell ref="G26:G27"/>
    <mergeCell ref="H26:H27"/>
    <mergeCell ref="P26:P27"/>
    <mergeCell ref="L26:L27"/>
    <mergeCell ref="M26:M27"/>
    <mergeCell ref="N26:N27"/>
    <mergeCell ref="J26:J27"/>
    <mergeCell ref="M48:P48"/>
    <mergeCell ref="A59:F59"/>
    <mergeCell ref="A30:A31"/>
    <mergeCell ref="G30:G31"/>
    <mergeCell ref="H30:H31"/>
    <mergeCell ref="A61:B61"/>
    <mergeCell ref="D35:D36"/>
    <mergeCell ref="L35:L38"/>
    <mergeCell ref="I39:I40"/>
    <mergeCell ref="K39:K40"/>
    <mergeCell ref="L41:L42"/>
    <mergeCell ref="A41:A42"/>
    <mergeCell ref="G41:G42"/>
    <mergeCell ref="H41:H42"/>
    <mergeCell ref="I41:I42"/>
    <mergeCell ref="A60:F60"/>
    <mergeCell ref="L39:L40"/>
    <mergeCell ref="H43:H44"/>
    <mergeCell ref="I43:I44"/>
    <mergeCell ref="K43:K44"/>
    <mergeCell ref="L43:L44"/>
    <mergeCell ref="A47:I47"/>
    <mergeCell ref="M35:M38"/>
    <mergeCell ref="P30:P31"/>
    <mergeCell ref="Q30:Q31"/>
    <mergeCell ref="I30:I31"/>
    <mergeCell ref="K30:K31"/>
    <mergeCell ref="L30:L31"/>
    <mergeCell ref="M30:M31"/>
    <mergeCell ref="O30:O31"/>
    <mergeCell ref="G35:G38"/>
    <mergeCell ref="H35:H38"/>
    <mergeCell ref="I35:I38"/>
    <mergeCell ref="K35:K38"/>
    <mergeCell ref="O35:O38"/>
    <mergeCell ref="P35:P38"/>
    <mergeCell ref="A39:A40"/>
    <mergeCell ref="C39:C40"/>
    <mergeCell ref="D39:D40"/>
    <mergeCell ref="E39:E40"/>
    <mergeCell ref="G39:G40"/>
    <mergeCell ref="H39:H40"/>
    <mergeCell ref="P39:P40"/>
    <mergeCell ref="A35:A38"/>
    <mergeCell ref="P41:P42"/>
    <mergeCell ref="K41:K42"/>
    <mergeCell ref="P18:P19"/>
    <mergeCell ref="L14:L15"/>
    <mergeCell ref="M14:M15"/>
    <mergeCell ref="O14:O15"/>
    <mergeCell ref="P14:P15"/>
    <mergeCell ref="M39:M40"/>
    <mergeCell ref="O39:O40"/>
    <mergeCell ref="M41:M42"/>
    <mergeCell ref="N41:N42"/>
    <mergeCell ref="O41:O42"/>
    <mergeCell ref="A43:A44"/>
    <mergeCell ref="G43:G44"/>
    <mergeCell ref="O43:O44"/>
    <mergeCell ref="M43:M44"/>
    <mergeCell ref="N43:N44"/>
    <mergeCell ref="Q14:Q15"/>
    <mergeCell ref="A18:A19"/>
    <mergeCell ref="G18:G19"/>
    <mergeCell ref="H18:H19"/>
    <mergeCell ref="I18:I19"/>
    <mergeCell ref="K18:K19"/>
    <mergeCell ref="L18:L19"/>
    <mergeCell ref="M18:M19"/>
    <mergeCell ref="O18:O19"/>
    <mergeCell ref="A16:A17"/>
    <mergeCell ref="B113:O113"/>
    <mergeCell ref="B115:O115"/>
    <mergeCell ref="A117:A118"/>
    <mergeCell ref="B117:B118"/>
    <mergeCell ref="C117:F117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A119:A121"/>
    <mergeCell ref="C119:C121"/>
    <mergeCell ref="D119:D121"/>
    <mergeCell ref="E119:E121"/>
    <mergeCell ref="F119:F121"/>
    <mergeCell ref="G119:G121"/>
    <mergeCell ref="H119:H121"/>
    <mergeCell ref="I119:I121"/>
    <mergeCell ref="K119:K121"/>
    <mergeCell ref="L119:L121"/>
    <mergeCell ref="M119:M121"/>
    <mergeCell ref="N119:N121"/>
    <mergeCell ref="O119:O121"/>
    <mergeCell ref="P119:P121"/>
    <mergeCell ref="Q119:Q121"/>
    <mergeCell ref="A122:A124"/>
    <mergeCell ref="C122:C124"/>
    <mergeCell ref="D122:D124"/>
    <mergeCell ref="E122:E124"/>
    <mergeCell ref="F122:F124"/>
    <mergeCell ref="G122:G124"/>
    <mergeCell ref="H122:H124"/>
    <mergeCell ref="I122:I124"/>
    <mergeCell ref="K122:K124"/>
    <mergeCell ref="L122:L124"/>
    <mergeCell ref="M122:M124"/>
    <mergeCell ref="N122:N124"/>
    <mergeCell ref="O122:O124"/>
    <mergeCell ref="P122:P124"/>
    <mergeCell ref="Q122:Q124"/>
    <mergeCell ref="A125:A126"/>
    <mergeCell ref="C125:C126"/>
    <mergeCell ref="D125:D126"/>
    <mergeCell ref="E125:E126"/>
    <mergeCell ref="F125:F126"/>
    <mergeCell ref="G125:G126"/>
    <mergeCell ref="H125:H126"/>
    <mergeCell ref="I125:I126"/>
    <mergeCell ref="K125:K126"/>
    <mergeCell ref="L125:L126"/>
    <mergeCell ref="M125:M126"/>
    <mergeCell ref="N125:N126"/>
    <mergeCell ref="O125:O126"/>
    <mergeCell ref="P125:P126"/>
    <mergeCell ref="Q125:Q126"/>
    <mergeCell ref="A127:A128"/>
    <mergeCell ref="C127:C128"/>
    <mergeCell ref="D127:D128"/>
    <mergeCell ref="E127:E128"/>
    <mergeCell ref="F127:F128"/>
    <mergeCell ref="G127:G128"/>
    <mergeCell ref="H127:H128"/>
    <mergeCell ref="I127:I128"/>
    <mergeCell ref="K127:K128"/>
    <mergeCell ref="L127:L128"/>
    <mergeCell ref="M127:M128"/>
    <mergeCell ref="N127:N128"/>
    <mergeCell ref="O127:O128"/>
    <mergeCell ref="P127:P128"/>
    <mergeCell ref="Q127:Q128"/>
    <mergeCell ref="A130:A131"/>
    <mergeCell ref="C130:C131"/>
    <mergeCell ref="D130:D131"/>
    <mergeCell ref="E130:E131"/>
    <mergeCell ref="F130:F131"/>
    <mergeCell ref="G130:G131"/>
    <mergeCell ref="H130:H131"/>
    <mergeCell ref="I130:I131"/>
    <mergeCell ref="K130:K131"/>
    <mergeCell ref="L130:L131"/>
    <mergeCell ref="M130:M131"/>
    <mergeCell ref="N130:N131"/>
    <mergeCell ref="O130:O131"/>
    <mergeCell ref="P130:P131"/>
    <mergeCell ref="Q130:Q131"/>
    <mergeCell ref="A132:A133"/>
    <mergeCell ref="C132:C133"/>
    <mergeCell ref="D132:D133"/>
    <mergeCell ref="E132:E133"/>
    <mergeCell ref="F132:F133"/>
    <mergeCell ref="G132:G133"/>
    <mergeCell ref="H132:H133"/>
    <mergeCell ref="I132:I133"/>
    <mergeCell ref="K132:K133"/>
    <mergeCell ref="L132:L133"/>
    <mergeCell ref="M132:M133"/>
    <mergeCell ref="N132:N133"/>
    <mergeCell ref="O132:O133"/>
    <mergeCell ref="P132:P133"/>
    <mergeCell ref="Q132:Q133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K134:K135"/>
    <mergeCell ref="L134:L135"/>
    <mergeCell ref="M134:M135"/>
    <mergeCell ref="N134:N135"/>
    <mergeCell ref="O134:O135"/>
    <mergeCell ref="P134:P135"/>
    <mergeCell ref="Q134:Q135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K136:K137"/>
    <mergeCell ref="L136:L137"/>
    <mergeCell ref="M136:M137"/>
    <mergeCell ref="N136:N137"/>
    <mergeCell ref="O136:O137"/>
    <mergeCell ref="P136:P137"/>
    <mergeCell ref="Q136:Q137"/>
    <mergeCell ref="A141:I141"/>
    <mergeCell ref="M143:P143"/>
    <mergeCell ref="L146:Q146"/>
    <mergeCell ref="G150:L150"/>
    <mergeCell ref="A153:C153"/>
    <mergeCell ref="A154:C154"/>
    <mergeCell ref="A155:B155"/>
    <mergeCell ref="B161:P161"/>
    <mergeCell ref="B163:P163"/>
    <mergeCell ref="A165:A166"/>
    <mergeCell ref="B165:B166"/>
    <mergeCell ref="C165:F165"/>
    <mergeCell ref="G165:G166"/>
    <mergeCell ref="H165:H166"/>
    <mergeCell ref="I165:I166"/>
    <mergeCell ref="J165:J166"/>
    <mergeCell ref="K165:K166"/>
    <mergeCell ref="L165:L166"/>
    <mergeCell ref="Q165:Q166"/>
    <mergeCell ref="M165:M166"/>
    <mergeCell ref="N165:N166"/>
    <mergeCell ref="O165:O166"/>
    <mergeCell ref="P165:P166"/>
    <mergeCell ref="A168:A169"/>
    <mergeCell ref="G168:G169"/>
    <mergeCell ref="H168:H169"/>
    <mergeCell ref="I168:I169"/>
    <mergeCell ref="K168:K169"/>
    <mergeCell ref="L168:L169"/>
    <mergeCell ref="M168:M169"/>
    <mergeCell ref="N168:N169"/>
    <mergeCell ref="O168:O169"/>
    <mergeCell ref="P168:P169"/>
    <mergeCell ref="Q168:Q169"/>
    <mergeCell ref="A174:A175"/>
    <mergeCell ref="C174:C175"/>
    <mergeCell ref="D174:D175"/>
    <mergeCell ref="E174:E175"/>
    <mergeCell ref="G174:G175"/>
    <mergeCell ref="H174:H175"/>
    <mergeCell ref="I174:I175"/>
    <mergeCell ref="P174:P175"/>
    <mergeCell ref="Q174:Q175"/>
    <mergeCell ref="A178:I178"/>
    <mergeCell ref="M179:P179"/>
    <mergeCell ref="K174:K175"/>
    <mergeCell ref="L174:L175"/>
    <mergeCell ref="M174:M175"/>
    <mergeCell ref="O174:O175"/>
    <mergeCell ref="M180:P180"/>
    <mergeCell ref="H181:P181"/>
    <mergeCell ref="A196:Q196"/>
    <mergeCell ref="A197:Q197"/>
    <mergeCell ref="A199:Q199"/>
    <mergeCell ref="A201:Q201"/>
    <mergeCell ref="A203:A204"/>
    <mergeCell ref="B203:B204"/>
    <mergeCell ref="C203:F203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M207:M209"/>
    <mergeCell ref="O207:O209"/>
    <mergeCell ref="P203:P204"/>
    <mergeCell ref="Q203:Q204"/>
    <mergeCell ref="P207:P209"/>
    <mergeCell ref="A212:I212"/>
    <mergeCell ref="M213:P213"/>
    <mergeCell ref="M214:P214"/>
    <mergeCell ref="A207:A209"/>
    <mergeCell ref="G207:G209"/>
    <mergeCell ref="H207:H209"/>
    <mergeCell ref="I207:I209"/>
    <mergeCell ref="K207:K209"/>
    <mergeCell ref="L207:L209"/>
    <mergeCell ref="H215:P215"/>
    <mergeCell ref="J216:M216"/>
    <mergeCell ref="K218:M219"/>
    <mergeCell ref="A226:F226"/>
    <mergeCell ref="B228:Q228"/>
    <mergeCell ref="A229:P229"/>
    <mergeCell ref="B231:P231"/>
    <mergeCell ref="B233:P233"/>
    <mergeCell ref="A235:A236"/>
    <mergeCell ref="B235:B236"/>
    <mergeCell ref="C235:F235"/>
    <mergeCell ref="G235:G236"/>
    <mergeCell ref="H235:H236"/>
    <mergeCell ref="I235:I236"/>
    <mergeCell ref="J235:J236"/>
    <mergeCell ref="K235:K236"/>
    <mergeCell ref="P237:P238"/>
    <mergeCell ref="L235:L236"/>
    <mergeCell ref="M235:M236"/>
    <mergeCell ref="N235:N236"/>
    <mergeCell ref="O235:O236"/>
    <mergeCell ref="Q237:Q238"/>
    <mergeCell ref="P235:P236"/>
    <mergeCell ref="Q235:Q236"/>
    <mergeCell ref="A237:A238"/>
    <mergeCell ref="G237:G238"/>
    <mergeCell ref="H237:H238"/>
    <mergeCell ref="I237:I238"/>
    <mergeCell ref="K237:K238"/>
    <mergeCell ref="L237:L238"/>
    <mergeCell ref="M237:M238"/>
    <mergeCell ref="F240:F241"/>
    <mergeCell ref="G240:G241"/>
    <mergeCell ref="H240:H241"/>
    <mergeCell ref="I240:I241"/>
    <mergeCell ref="A240:A241"/>
    <mergeCell ref="C240:C241"/>
    <mergeCell ref="D240:D241"/>
    <mergeCell ref="E240:E241"/>
    <mergeCell ref="K240:K241"/>
    <mergeCell ref="L240:L241"/>
    <mergeCell ref="M240:M241"/>
    <mergeCell ref="O240:O241"/>
    <mergeCell ref="P240:P241"/>
    <mergeCell ref="Q240:Q241"/>
    <mergeCell ref="A242:A243"/>
    <mergeCell ref="D242:D243"/>
    <mergeCell ref="E242:E243"/>
    <mergeCell ref="F242:F243"/>
    <mergeCell ref="G242:G243"/>
    <mergeCell ref="H242:H243"/>
    <mergeCell ref="I242:I243"/>
    <mergeCell ref="K242:K243"/>
    <mergeCell ref="K244:K245"/>
    <mergeCell ref="Q242:Q243"/>
    <mergeCell ref="L242:L243"/>
    <mergeCell ref="M242:M243"/>
    <mergeCell ref="O242:O243"/>
    <mergeCell ref="P242:P243"/>
    <mergeCell ref="F244:F245"/>
    <mergeCell ref="G244:G245"/>
    <mergeCell ref="H244:H245"/>
    <mergeCell ref="I244:I245"/>
    <mergeCell ref="A244:A245"/>
    <mergeCell ref="C244:C245"/>
    <mergeCell ref="D244:D245"/>
    <mergeCell ref="E244:E245"/>
    <mergeCell ref="L244:L245"/>
    <mergeCell ref="M244:M245"/>
    <mergeCell ref="O244:O245"/>
    <mergeCell ref="P244:P245"/>
    <mergeCell ref="A247:A248"/>
    <mergeCell ref="C247:C248"/>
    <mergeCell ref="D247:D248"/>
    <mergeCell ref="E247:E248"/>
    <mergeCell ref="F247:F248"/>
    <mergeCell ref="G247:G248"/>
    <mergeCell ref="H247:H248"/>
    <mergeCell ref="I247:I248"/>
    <mergeCell ref="P247:P248"/>
    <mergeCell ref="Q247:Q248"/>
    <mergeCell ref="K247:K248"/>
    <mergeCell ref="L247:L248"/>
    <mergeCell ref="M247:M248"/>
    <mergeCell ref="O247:O248"/>
    <mergeCell ref="A249:A250"/>
    <mergeCell ref="C249:C250"/>
    <mergeCell ref="D249:D250"/>
    <mergeCell ref="E249:E250"/>
    <mergeCell ref="F249:F250"/>
    <mergeCell ref="G249:G250"/>
    <mergeCell ref="H249:H250"/>
    <mergeCell ref="I249:I250"/>
    <mergeCell ref="K249:K250"/>
    <mergeCell ref="L249:L250"/>
    <mergeCell ref="M249:M250"/>
    <mergeCell ref="O249:O250"/>
    <mergeCell ref="P249:P250"/>
    <mergeCell ref="Q249:Q250"/>
    <mergeCell ref="A255:A256"/>
    <mergeCell ref="C255:C256"/>
    <mergeCell ref="D255:D256"/>
    <mergeCell ref="E255:E256"/>
    <mergeCell ref="F255:F256"/>
    <mergeCell ref="G255:G256"/>
    <mergeCell ref="H255:H256"/>
    <mergeCell ref="I255:I256"/>
    <mergeCell ref="K255:K256"/>
    <mergeCell ref="L255:L256"/>
    <mergeCell ref="M255:M256"/>
    <mergeCell ref="O255:O256"/>
    <mergeCell ref="L259:L260"/>
    <mergeCell ref="M259:M260"/>
    <mergeCell ref="O259:O260"/>
    <mergeCell ref="A259:A260"/>
    <mergeCell ref="G259:G260"/>
    <mergeCell ref="H259:H260"/>
    <mergeCell ref="I259:I260"/>
    <mergeCell ref="P259:P260"/>
    <mergeCell ref="A262:A263"/>
    <mergeCell ref="G262:G263"/>
    <mergeCell ref="H262:H263"/>
    <mergeCell ref="I262:I263"/>
    <mergeCell ref="K262:K263"/>
    <mergeCell ref="L262:L263"/>
    <mergeCell ref="M262:M263"/>
    <mergeCell ref="P262:P263"/>
    <mergeCell ref="K259:K260"/>
    <mergeCell ref="A264:A265"/>
    <mergeCell ref="G264:G265"/>
    <mergeCell ref="H264:H265"/>
    <mergeCell ref="I264:I265"/>
    <mergeCell ref="K264:K265"/>
    <mergeCell ref="L264:L265"/>
    <mergeCell ref="M264:M265"/>
    <mergeCell ref="P264:P265"/>
    <mergeCell ref="A268:A269"/>
    <mergeCell ref="G268:G269"/>
    <mergeCell ref="H268:H269"/>
    <mergeCell ref="I268:I269"/>
    <mergeCell ref="K268:K269"/>
    <mergeCell ref="L268:L269"/>
    <mergeCell ref="M268:M269"/>
    <mergeCell ref="P268:P269"/>
    <mergeCell ref="H270:H271"/>
    <mergeCell ref="I270:I271"/>
    <mergeCell ref="A270:A271"/>
    <mergeCell ref="C270:C271"/>
    <mergeCell ref="D270:D271"/>
    <mergeCell ref="E270:E271"/>
    <mergeCell ref="P270:P271"/>
    <mergeCell ref="A281:I281"/>
    <mergeCell ref="M283:P283"/>
    <mergeCell ref="G285:I285"/>
    <mergeCell ref="K270:K271"/>
    <mergeCell ref="L270:L271"/>
    <mergeCell ref="M270:M271"/>
    <mergeCell ref="O270:O271"/>
    <mergeCell ref="F270:F271"/>
    <mergeCell ref="G270:G271"/>
    <mergeCell ref="G286:I286"/>
    <mergeCell ref="G287:I287"/>
    <mergeCell ref="B296:P296"/>
    <mergeCell ref="B298:P298"/>
    <mergeCell ref="A300:A301"/>
    <mergeCell ref="C300:F300"/>
    <mergeCell ref="G300:G301"/>
    <mergeCell ref="H300:H301"/>
    <mergeCell ref="I300:I301"/>
    <mergeCell ref="J300:J301"/>
    <mergeCell ref="K300:K301"/>
    <mergeCell ref="L300:L301"/>
    <mergeCell ref="Q300:Q301"/>
    <mergeCell ref="M300:M301"/>
    <mergeCell ref="N300:N301"/>
    <mergeCell ref="O300:O301"/>
    <mergeCell ref="P300:P301"/>
    <mergeCell ref="Q302:Q305"/>
    <mergeCell ref="A302:A305"/>
    <mergeCell ref="G302:G305"/>
    <mergeCell ref="H302:H305"/>
    <mergeCell ref="I302:I305"/>
    <mergeCell ref="K302:K305"/>
    <mergeCell ref="L302:L305"/>
    <mergeCell ref="M302:M305"/>
    <mergeCell ref="N302:N305"/>
    <mergeCell ref="I307:I308"/>
    <mergeCell ref="O307:O308"/>
    <mergeCell ref="O302:O305"/>
    <mergeCell ref="P302:P305"/>
    <mergeCell ref="P307:P308"/>
    <mergeCell ref="Q307:Q308"/>
    <mergeCell ref="A311:I311"/>
    <mergeCell ref="K307:K308"/>
    <mergeCell ref="L307:L308"/>
    <mergeCell ref="M307:M308"/>
    <mergeCell ref="N307:N308"/>
    <mergeCell ref="A307:A308"/>
    <mergeCell ref="G307:G308"/>
    <mergeCell ref="H307:H308"/>
    <mergeCell ref="J316:K316"/>
    <mergeCell ref="B328:P328"/>
    <mergeCell ref="B330:P330"/>
    <mergeCell ref="A332:A333"/>
    <mergeCell ref="B332:B333"/>
    <mergeCell ref="C332:F332"/>
    <mergeCell ref="G332:G333"/>
    <mergeCell ref="H332:H333"/>
    <mergeCell ref="I332:I333"/>
    <mergeCell ref="J332:J333"/>
    <mergeCell ref="Q332:Q333"/>
    <mergeCell ref="K332:K333"/>
    <mergeCell ref="L332:L333"/>
    <mergeCell ref="M332:M333"/>
    <mergeCell ref="N332:N333"/>
    <mergeCell ref="A1:Q1"/>
    <mergeCell ref="A2:P2"/>
    <mergeCell ref="I342:K342"/>
    <mergeCell ref="M338:P338"/>
    <mergeCell ref="M339:P339"/>
    <mergeCell ref="H340:P340"/>
    <mergeCell ref="I341:K341"/>
    <mergeCell ref="A337:I337"/>
    <mergeCell ref="O332:O333"/>
    <mergeCell ref="P332:P333"/>
  </mergeCells>
  <printOptions horizontalCentered="1"/>
  <pageMargins left="0" right="0" top="0.32" bottom="0" header="0.5118055555555555" footer="0.5118055555555555"/>
  <pageSetup horizontalDpi="600" verticalDpi="600" orientation="landscape" paperSize="8" scale="90" r:id="rId2"/>
  <headerFooter alignWithMargins="0">
    <oddFooter>&amp;R&amp;"Times New Roman,Normale"&amp;8&amp;P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u185350</cp:lastModifiedBy>
  <cp:lastPrinted>2021-01-18T08:58:10Z</cp:lastPrinted>
  <dcterms:created xsi:type="dcterms:W3CDTF">2020-07-01T09:19:47Z</dcterms:created>
  <dcterms:modified xsi:type="dcterms:W3CDTF">2021-01-18T09:17:30Z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