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80" windowWidth="15600" windowHeight="13260" activeTab="0"/>
  </bookViews>
  <sheets>
    <sheet name="Modello" sheetId="1" r:id="rId1"/>
  </sheets>
  <definedNames>
    <definedName name="_xlnm.Print_Area" localSheetId="0">'Modello'!$A$1:$R$66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<sst xmlns="http://schemas.openxmlformats.org/spreadsheetml/2006/main" count="1101" uniqueCount="632">
  <si>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</si>
  <si>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</si>
  <si>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</si>
  <si>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</si>
  <si>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</si>
  <si>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</si>
  <si>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</si>
  <si>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</si>
  <si>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</si>
  <si>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</si>
  <si>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</si>
  <si>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</si>
  <si>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</si>
  <si>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</si>
  <si>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</si>
  <si>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</si>
  <si>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</si>
  <si>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</si>
  <si>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</si>
  <si>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</si>
  <si>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</si>
  <si>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</si>
  <si>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</si>
  <si>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</si>
  <si>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</si>
  <si>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</si>
  <si>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</si>
  <si>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</si>
  <si>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</si>
  <si>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</si>
  <si>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</si>
  <si>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</si>
  <si>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</si>
  <si>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</si>
  <si>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</si>
  <si>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</si>
  <si>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</si>
  <si>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</si>
  <si>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</si>
  <si>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</si>
  <si>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</si>
  <si>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</si>
  <si>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</si>
  <si>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</si>
  <si>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</si>
  <si>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</si>
  <si>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</si>
  <si>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</si>
  <si>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</si>
  <si>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</si>
  <si>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</si>
  <si>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</si>
  <si>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</si>
  <si>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</si>
  <si>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</si>
  <si>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</si>
  <si>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</si>
  <si>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</si>
  <si>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</si>
  <si>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</si>
  <si>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</si>
  <si>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</si>
  <si>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</si>
  <si>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</si>
  <si>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</si>
  <si>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</si>
  <si>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</si>
  <si>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</si>
  <si>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</si>
  <si>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</si>
  <si>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</si>
  <si>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</si>
  <si>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</si>
  <si>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</si>
  <si>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</si>
  <si>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</si>
  <si>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</si>
  <si>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</si>
  <si>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</si>
  <si>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</si>
  <si>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</si>
  <si>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</si>
  <si>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-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</si>
  <si>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</si>
  <si>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</si>
  <si>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</si>
  <si>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</si>
  <si>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</si>
  <si>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</si>
  <si>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</si>
  <si>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</si>
  <si>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13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</si>
  <si>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</si>
  <si>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</si>
  <si>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</si>
  <si>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</si>
  <si>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</si>
  <si>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12: COMPENSAZIONE PREZZI CARO MATERIALI AI SENSI ART. 26 D.L. 50 DEL 17/05/2022 C.D. "DECRETO AIUTI"</t>
  </si>
  <si>
    <t>13: CONSEGNA PARZIALE PER TEMPORANEA INDISPONIBILITA' DELL'IMMOBILE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</si>
  <si>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</si>
  <si>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</si>
  <si>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</si>
  <si>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</si>
  <si>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</si>
  <si>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</si>
  <si>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</si>
  <si>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</si>
  <si>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</si>
  <si>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</si>
  <si>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</si>
  <si>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</si>
  <si>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</si>
  <si>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</si>
  <si>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</si>
  <si>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</si>
  <si>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</si>
  <si>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PERIODO SITUAZIONE LAVORI :  A TUTTO IL 30 GIUGNO 2023</t>
  </si>
  <si>
    <t>12</t>
  </si>
  <si>
    <t>8</t>
  </si>
  <si>
    <t>DIPARTIMENTO MANUTENZIONI E SERVIZI TECNICI</t>
  </si>
  <si>
    <t>EDILIZIA SCOLASTICA</t>
  </si>
  <si>
    <t xml:space="preserve">                          PERIODO SITUAZIONE LAVORI : A TUTTO IL 30 GIUGNO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</si>
  <si>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</si>
  <si>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</si>
  <si>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</si>
  <si>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</si>
  <si>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</si>
  <si>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</si>
  <si>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8681930B46</t>
  </si>
  <si>
    <t>4729/2020 -Manutenzione Strordinairia edifici scolastici  Lotto 4 Area Sud - Bilancio 2020</t>
  </si>
  <si>
    <t>NG Costruzioni e Impianti s.r.l.</t>
  </si>
  <si>
    <t>ULTERIORI OPERE art. 106 C.1b D.Lgs. 50/2016</t>
  </si>
  <si>
    <t>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</si>
  <si>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</si>
  <si>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</si>
  <si>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</si>
  <si>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</si>
  <si>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933144258A</t>
  </si>
  <si>
    <t>4749/2021 - Lavori di Manutenzione Straordinaria con ripristini strutturali in edifici scolastici. Bilancio 2021</t>
  </si>
  <si>
    <t>LAVORI IN CORSO S.R.L.</t>
  </si>
  <si>
    <t>4854/2020 - Manutrenzione Straordinaria per ripristini cornicioni e solai in edifici scolastici</t>
  </si>
  <si>
    <t xml:space="preserve">EDILMAR SRL </t>
  </si>
  <si>
    <t xml:space="preserve">  10  
  12
6 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</si>
  <si>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</si>
  <si>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</si>
  <si>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</si>
  <si>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 bis</t>
  </si>
  <si>
    <t>8819299BC2</t>
  </si>
  <si>
    <t>4727/2020 - Manutenzione Strordinairia Opere di Recupero Funzionale Pertinenze Scolastiche - Bilancio 2020</t>
  </si>
  <si>
    <t>SOCIETA' BUA COSTRUZIONI GENERALIs.r.l.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</si>
  <si>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</si>
  <si>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</si>
  <si>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</si>
  <si>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</si>
  <si>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</si>
  <si>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</si>
  <si>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</si>
  <si>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</si>
  <si>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</si>
  <si>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</si>
  <si>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</si>
  <si>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</si>
  <si>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</si>
  <si>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92401805C1</t>
  </si>
  <si>
    <t>4769/2021 - LAVORI DI MANUTENZIONE STRAORDINARIA IN EDIFICI SCOLASTICI DELLA CITTA'. LOTTO 2 AREA NORD. BILANCIO 2021</t>
  </si>
  <si>
    <t>BENE DOTT. ANTONIO srl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</si>
  <si>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</si>
  <si>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</si>
  <si>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</si>
  <si>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</si>
  <si>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</si>
  <si>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</si>
  <si>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</si>
  <si>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</si>
  <si>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 xml:space="preserve">Manutenzione Ordinaria per interventi su componenti edilizi degli Edifici Scolastici comunali Anno 2023 Lotto 2 AREA NORD
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</si>
  <si>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</si>
  <si>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</si>
  <si>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</si>
  <si>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</si>
  <si>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</si>
  <si>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</si>
  <si>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9348745C6B</t>
  </si>
  <si>
    <t>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</si>
  <si>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</si>
  <si>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</si>
  <si>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</si>
  <si>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</si>
  <si>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</si>
  <si>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</si>
  <si>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</si>
  <si>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</si>
  <si>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</si>
  <si>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</si>
  <si>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</si>
  <si>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</si>
  <si>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</si>
  <si>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</si>
  <si>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</si>
  <si>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</si>
  <si>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</si>
  <si>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</si>
  <si>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</si>
  <si>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</si>
  <si>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</si>
  <si>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</si>
  <si>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</si>
  <si>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</si>
  <si>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</si>
  <si>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</si>
  <si>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</si>
  <si>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</si>
  <si>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</si>
  <si>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</si>
  <si>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</si>
  <si>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</si>
  <si>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APPROVATO PROGETTO COMPLETAMENTO - RICHIESTA GARA PROGETTO COMPLETAMENTO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</si>
  <si>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</si>
  <si>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</si>
  <si>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</si>
  <si>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</si>
  <si>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30 GIUGNO 2023</t>
  </si>
  <si>
    <t>AVANZAMENTO  TOTALE</t>
  </si>
  <si>
    <t>PROCEDURA NEGOZIATA MEPA-
MAGGIOLI</t>
  </si>
  <si>
    <t>ULTERIORI OPERE art. 106 c.1 lett.B D.L.gs.50/2016</t>
  </si>
  <si>
    <t>COMPENSAZIONE PREZZI art.26 D.L. 50/2022</t>
  </si>
  <si>
    <t>817198682D</t>
  </si>
  <si>
    <t>4480/2019 - Manutenzione Straordinaria Impianti sportivi - Interventi specifici</t>
  </si>
  <si>
    <t>BUILDING &amp; DESIGN 2008 S.r.l.</t>
  </si>
  <si>
    <t>76%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</si>
  <si>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</si>
  <si>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</si>
  <si>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</si>
  <si>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</si>
  <si>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</si>
  <si>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</si>
  <si>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</si>
  <si>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</si>
  <si>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24%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</si>
  <si>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</si>
  <si>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</si>
  <si>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</si>
  <si>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</si>
  <si>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</si>
  <si>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</si>
  <si>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39%</t>
  </si>
  <si>
    <t xml:space="preserve">4893/2023 - Manutenzione Ordinaria Impianti Tecnologici delle piscine </t>
  </si>
  <si>
    <t>G.I.E. S.r.l.</t>
  </si>
  <si>
    <t>52%</t>
  </si>
  <si>
    <t>9314664FE2</t>
  </si>
  <si>
    <t>4892/2023 - Manutenzione Ordinaria Mercati -Anno 2023-</t>
  </si>
  <si>
    <t>EDIL GLOBAL S.r.l.</t>
  </si>
  <si>
    <t>40%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</si>
  <si>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</si>
  <si>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</si>
  <si>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</si>
  <si>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</si>
  <si>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</si>
  <si>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30 GIUGNO 2023 </t>
  </si>
  <si>
    <t xml:space="preserve">4561 Realizzazione Nuove Residenze Temporanee per l'inclusione Sociale in Via Vagnone 15 - (Pon Metro 2014-2020-To.4.1.1.A) </t>
  </si>
  <si>
    <t>M.I.T. srl</t>
  </si>
  <si>
    <t>60,5%</t>
  </si>
  <si>
    <t xml:space="preserve">
</t>
  </si>
  <si>
    <t xml:space="preserve">
</t>
  </si>
  <si>
    <t xml:space="preserve">
12
13
13</t>
  </si>
  <si>
    <t>4561 Variante approvata con delibera n. 1144/2021 del 7 dicmebre 2021 e  Atto D.D. n. 29 del 12/01/2022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</si>
  <si>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</si>
  <si>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</si>
  <si>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</si>
  <si>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</si>
  <si>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</si>
  <si>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83.493,72</t>
  </si>
  <si>
    <t>830221548D</t>
  </si>
  <si>
    <t xml:space="preserve">
4704 - Manutenzione Straordinaria Campi  Nomadi ed emergenza freddo
</t>
  </si>
  <si>
    <t>CREA.MI s.r.l.</t>
  </si>
  <si>
    <t xml:space="preserve">100%
</t>
  </si>
  <si>
    <t xml:space="preserve">
99.887,95
</t>
  </si>
  <si>
    <t>6
13</t>
  </si>
  <si>
    <t>Atto D.D.  1829 del  14/04/2023     APPROVAZIONE VARIANTE</t>
  </si>
  <si>
    <t>64%</t>
  </si>
  <si>
    <t xml:space="preserve">Compensazione Prezzi ai sensi art. 26 del  D.L. 50 del 17/05/2022
</t>
  </si>
  <si>
    <t>87621979B3</t>
  </si>
  <si>
    <t xml:space="preserve">
4742 Manutenzione Straordinaria diffusa per messa a norma impiantistica su stabili del Patrimonio residenziale comunale 
</t>
  </si>
  <si>
    <t>IMEG s.r.l.</t>
  </si>
  <si>
    <t>83,05%</t>
  </si>
  <si>
    <t xml:space="preserve">61.084,90
</t>
  </si>
  <si>
    <t>6   
3
13</t>
  </si>
  <si>
    <t>Compensazione prezzi ai sensi L. 29 /12/2022, n. 197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</si>
  <si>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</si>
  <si>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</si>
  <si>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</si>
  <si>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48%</t>
  </si>
  <si>
    <t xml:space="preserve">
6</t>
  </si>
  <si>
    <t>88679732D3</t>
  </si>
  <si>
    <t xml:space="preserve">      4620 - Manutenzione Straordinaria Strutture perl'assistenza, Beneficenza pubblica e servizi diversi alla persona  
</t>
  </si>
  <si>
    <t>MISTRETTA s.r.l.</t>
  </si>
  <si>
    <t>49%</t>
  </si>
  <si>
    <t xml:space="preserve">113.375,23
</t>
  </si>
  <si>
    <t>4
13
15</t>
  </si>
  <si>
    <t>Compensazione Prezzi ai sensi art. 26 del  D.L. 50 del 17/05/2022 e L. 197/2022 (Legge di Bilancio)</t>
  </si>
  <si>
    <t>9433549AE5</t>
  </si>
  <si>
    <t>5046 - Manutenzion Ordinaria su stabili del Patrimonio Comunale Residenziale - Anno 2023</t>
  </si>
  <si>
    <t>EDILTRE'  s.r.l.</t>
  </si>
  <si>
    <t>50%</t>
  </si>
  <si>
    <t>943388502F</t>
  </si>
  <si>
    <t>4863 - Manutenzion Ordinaria su immobili in carico al Dipartimento ServiziSociali, Socio Sanitari e abitativi - Anno 2023</t>
  </si>
  <si>
    <t>MAGNETTI s.r.l.</t>
  </si>
  <si>
    <t>48,12</t>
  </si>
  <si>
    <t xml:space="preserve">910647768C
</t>
  </si>
  <si>
    <t xml:space="preserve"> 4764 - Manutenzione Straordinaria diffusa per messa a norma e riqualificazione stabili del Patrimonio residenziale</t>
  </si>
  <si>
    <t>RAUCCI Mario s.r.l.</t>
  </si>
  <si>
    <t>6,5%</t>
  </si>
  <si>
    <t>9106679D3C</t>
  </si>
  <si>
    <t xml:space="preserve">4920 - Manutenzione Straordinaria Strutture perl'assistenza, Beneficenza pubblica e servizi diversi alla persona  </t>
  </si>
  <si>
    <t>CO.GE.AS s.r.l.</t>
  </si>
  <si>
    <t>19,9%</t>
  </si>
  <si>
    <t>9487763DB3</t>
  </si>
  <si>
    <t>5045-PNRR- Fondo complementare D.L. n. 59/2021 convertito con modificazioni dalla L.101/2021 programma "Sicuro Verde e Sociale" -Intervento di efficientamento energetico di ERP via Aosta 37</t>
  </si>
  <si>
    <t>0,001%</t>
  </si>
  <si>
    <t>948769773E</t>
  </si>
  <si>
    <t>5044-PNRR-PNRR- Fondo complementare D.L. n. 59/2021 convertito con modificazioni dalla L.101/2021 programma "Sicuro Verde e Sociale" -Intervento di efficientamento energetico di ERP via Sansovino 26</t>
  </si>
  <si>
    <t>DI.GI.ALL s.r.l.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</si>
  <si>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</si>
  <si>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</si>
  <si>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</si>
  <si>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</si>
  <si>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</si>
  <si>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</si>
  <si>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</si>
  <si>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</si>
  <si>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</si>
  <si>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</si>
  <si>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</si>
  <si>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GIUGNO 2023</t>
  </si>
  <si>
    <t>951401096A</t>
  </si>
  <si>
    <t>Manutenzione Ordinaria e lavori urgenti di ripristino e di decoro su edilizia e verde pubblico compreso il pronto intervento</t>
  </si>
  <si>
    <t>AGROGREEN S.r.l.</t>
  </si>
  <si>
    <t>6+8</t>
  </si>
  <si>
    <t xml:space="preserve"> </t>
  </si>
  <si>
    <t>DIPARTIMENTO GRANDI OPERE, INFRASTRUTTURE E MOBILITA'</t>
  </si>
  <si>
    <t>DIVISIONE VERDE E PARCHI</t>
  </si>
  <si>
    <t>PERIODO SITUAZIONE LAVORI : A TUTTO IL 30 GIUGNO  2023</t>
  </si>
  <si>
    <t>8735579BD4</t>
  </si>
  <si>
    <t>4676/2021 - Interventi Straordinari del Verde Pubblico</t>
  </si>
  <si>
    <t>TECNOPAESAGGI SRL</t>
  </si>
  <si>
    <t>10  4 6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</si>
  <si>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</si>
  <si>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</si>
  <si>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</si>
  <si>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</si>
  <si>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</si>
  <si>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</si>
  <si>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</si>
  <si>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</si>
  <si>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</si>
  <si>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</si>
  <si>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</si>
  <si>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</si>
  <si>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</si>
  <si>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</si>
  <si>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</si>
  <si>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</si>
  <si>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9251823DDA</t>
  </si>
  <si>
    <t>4942/2022 - 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</si>
  <si>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</si>
  <si>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</si>
  <si>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</si>
  <si>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</si>
  <si>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</si>
  <si>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</si>
  <si>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</si>
  <si>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</si>
  <si>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</si>
  <si>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</si>
  <si>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</si>
  <si>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</si>
  <si>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</si>
  <si>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</si>
  <si>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</si>
  <si>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</si>
  <si>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9240369BA</t>
  </si>
  <si>
    <t>CONSORZIO STABILE CAMPANIA ESECUTORE MITRA COSTRUZIONI SRL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</si>
  <si>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</si>
  <si>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</si>
  <si>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</si>
  <si>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</si>
  <si>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</si>
  <si>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</si>
  <si>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30 Giugno 2023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</si>
  <si>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</si>
  <si>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</si>
  <si>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</si>
  <si>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</si>
  <si>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59.755.90</t>
  </si>
  <si>
    <t xml:space="preserve">COMPENSAZIONE PREZZI ai sensi art. 26 D.L. 50/2022 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</si>
  <si>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</si>
  <si>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</si>
  <si>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</si>
  <si>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</si>
  <si>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</si>
  <si>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</si>
  <si>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</si>
  <si>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ULTERIORI OPERE  ai sensi art. 63 comma 5 D. Lgs 50/2016</t>
  </si>
  <si>
    <t xml:space="preserve">90718149BB </t>
  </si>
  <si>
    <t xml:space="preserve">4831/22 Manutenzione ordinaria suolo pubblico anno 2022 – LOTTO 5 </t>
  </si>
  <si>
    <t>COGEDI S.R.L.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</si>
  <si>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</si>
  <si>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</si>
  <si>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</si>
  <si>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</si>
  <si>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</si>
  <si>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</si>
  <si>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</si>
  <si>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</si>
  <si>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</si>
  <si>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</si>
  <si>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</si>
  <si>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</si>
  <si>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</si>
  <si>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</si>
  <si>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</si>
  <si>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</si>
  <si>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</si>
  <si>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</si>
  <si>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</si>
  <si>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</si>
  <si>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</si>
  <si>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</si>
  <si>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</si>
  <si>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</si>
  <si>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</si>
  <si>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ULTERIORI OPERE art. 106, comma 1, lettera b) e comma 7,  D.Lgs. 50/2016 e s.m.i.</t>
  </si>
  <si>
    <t>9445477E30</t>
  </si>
  <si>
    <t>4551/2021 -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</si>
  <si>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</si>
  <si>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</si>
  <si>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</si>
  <si>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5001 - Manutenzione Straordinaria delle opere di sostegno delle strade collinari – Lotto 1</t>
  </si>
  <si>
    <t>SONDECO S.R.L</t>
  </si>
  <si>
    <t>9232611F9B</t>
  </si>
  <si>
    <t>COMPAGNIA TORINESE MONITORAGGIO S.R.L</t>
  </si>
  <si>
    <t xml:space="preserve">9234259F94 </t>
  </si>
  <si>
    <t xml:space="preserve">4411_01/2021 – Manutenzione Straordinaria della Piattaforma Stradale dei Ponti Cittadini - Anno 2021 </t>
  </si>
  <si>
    <t>MAPLEX S.R.L.</t>
  </si>
  <si>
    <t>90709397A9</t>
  </si>
  <si>
    <t>4500 - Interventi mirati alla salvaguardia delle infrastrutture della città lungo i corsi d'acqua Anno 2021</t>
  </si>
  <si>
    <t>9502903BA0</t>
  </si>
  <si>
    <t>4825_02/2022 - Manutenzione ordinaria delle pavimentazioni di alcuni ponti cittadini</t>
  </si>
  <si>
    <t>EDIL EUROPA S.R.L.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</si>
  <si>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</si>
  <si>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</si>
  <si>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</si>
  <si>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</si>
  <si>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</si>
  <si>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</si>
  <si>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</si>
  <si>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4826 - Rinforzo strutturale e risanamento conservativo dei ponti cittadini Anno 2022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</si>
  <si>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</si>
  <si>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</si>
  <si>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</si>
  <si>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</si>
  <si>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</si>
  <si>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</si>
  <si>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</si>
  <si>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</si>
  <si>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GIUGNO 2023</t>
  </si>
  <si>
    <t>7648401C29</t>
  </si>
  <si>
    <t>4131/2018 PRU Corso Grosseto. Legge 4/12/1993 N. 493. Completamento banchina sud corso Grosseto</t>
  </si>
  <si>
    <t>I.C.F.A.  srl</t>
  </si>
  <si>
    <t xml:space="preserve"> ZDC38CC909 </t>
  </si>
  <si>
    <t xml:space="preserve">Azienda Agricola VIVAI ROMEO di Romeo Nicodemo </t>
  </si>
  <si>
    <t>COMPENSAZIONE PREZZI art. 26 D.L. 50/2022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</si>
  <si>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</si>
  <si>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</si>
  <si>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</si>
  <si>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</si>
  <si>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</si>
  <si>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</si>
  <si>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</si>
  <si>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</si>
  <si>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</si>
  <si>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</si>
  <si>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</si>
  <si>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</si>
  <si>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</si>
  <si>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</si>
  <si>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</si>
  <si>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</si>
  <si>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</si>
  <si>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</si>
  <si>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</si>
  <si>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</si>
  <si>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</si>
  <si>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</si>
  <si>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10: VARIANTE IN DIMINUZIONE PER EURO 39.339,44</t>
  </si>
  <si>
    <t xml:space="preserve">PNRR 4777/2022 Interventi Straordinari verde Pubblico </t>
  </si>
  <si>
    <t xml:space="preserve"> CUP</t>
  </si>
  <si>
    <t>LINEA DI FINANZIAMENTO</t>
  </si>
  <si>
    <t>CUP</t>
  </si>
  <si>
    <t>C19H19000470004</t>
  </si>
  <si>
    <t>MUTUO ANNO 2020                    CASSA DDPP N. 2382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</si>
  <si>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</si>
  <si>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</si>
  <si>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</si>
  <si>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</si>
  <si>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</si>
  <si>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</si>
  <si>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</si>
  <si>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</si>
  <si>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</si>
  <si>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CONTRIBUTO MINISTERO GIUSTIZIA - MUTUO CASSA DD.PP. ANNO 2003 N. 1186 DEVOLUTO NEL 2023</t>
  </si>
  <si>
    <t>C15I18001250004</t>
  </si>
  <si>
    <t>NON PREVISTO</t>
  </si>
  <si>
    <t>MEZZI DI BILANCIO</t>
  </si>
  <si>
    <t>C15I18001150004</t>
  </si>
  <si>
    <t>MUTUO ANNO 2020                     CASSA DDPP 2369</t>
  </si>
  <si>
    <t>C13G18000010001</t>
  </si>
  <si>
    <t>FONDI CIPE</t>
  </si>
  <si>
    <t>C15I18001170004</t>
  </si>
  <si>
    <t>MUTUO ANNO 2021                        CASSA DD.PP. N. 2428</t>
  </si>
  <si>
    <t xml:space="preserve">C15B18000950004 </t>
  </si>
  <si>
    <t>FINANZIAMENTO NUOVO MUTUO ANNO 2021 CASSA DD.PP. N. 2418.</t>
  </si>
  <si>
    <t xml:space="preserve">FINANZIAMENTO CON MUTUO CASSA DD.PP. </t>
  </si>
  <si>
    <t>C15B18001000004</t>
  </si>
  <si>
    <t>8819439F49</t>
  </si>
  <si>
    <t>C17H21004160006</t>
  </si>
  <si>
    <t>FINANZIAMENTO NELL'AMBITO DELLA RISPOSTA DELL'UNIONE ALLA PANDEMIA DI COVID 19</t>
  </si>
  <si>
    <t>C15B18000990004</t>
  </si>
  <si>
    <t>FINANZIAM. MUTUO CASSA DD.PP. N. 2416</t>
  </si>
  <si>
    <t>FINANZIAMENTO CON MEZZI DI BILANCIO</t>
  </si>
  <si>
    <t>SPESE CORRENTI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</si>
  <si>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</si>
  <si>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</si>
  <si>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</si>
  <si>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</si>
  <si>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</si>
  <si>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</si>
  <si>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</si>
  <si>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</si>
  <si>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</si>
  <si>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</si>
  <si>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</si>
  <si>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</si>
  <si>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</si>
  <si>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 xml:space="preserve">PON METRO REACT EU per Euro 6.500.000,00 </t>
  </si>
  <si>
    <t>C13D21001340004</t>
  </si>
  <si>
    <t>MUTUO CASSA DEPOSITI E PRESTITI MECC. 2414/2021 POSIZIONE N. 6206338/00</t>
  </si>
  <si>
    <t>C17H18001860005</t>
  </si>
  <si>
    <t>FINANZIAMENTO MINISTERO DELL’AMBIENTE, DELLA TUTELA DEL TERRITORIO E DEL MARE</t>
  </si>
  <si>
    <t>C17H21004890006</t>
  </si>
  <si>
    <t>FONDI PON METRO REACT EU</t>
  </si>
  <si>
    <t>C17H21004880006</t>
  </si>
  <si>
    <t>C17H18001930005</t>
  </si>
  <si>
    <t>MUTUO CASSA DEPOSITI E PRESTITI MECC. 2415/2021 POSIZIONE N. 6206343/00</t>
  </si>
  <si>
    <t>C11B16000550001</t>
  </si>
  <si>
    <t>C17H19000730004</t>
  </si>
  <si>
    <t>Mutuo Cassa Depositi e Prestiti</t>
  </si>
  <si>
    <t>C17H22000900001</t>
  </si>
  <si>
    <t>Contributo Ministero dell'Interno</t>
  </si>
  <si>
    <t>C17H17000310004</t>
  </si>
  <si>
    <t>C17H18000770004</t>
  </si>
  <si>
    <t>Mutuo Cassa Depositi e Presti</t>
  </si>
  <si>
    <t>Non previsto</t>
  </si>
  <si>
    <t>Mezzi di Bilancio</t>
  </si>
  <si>
    <t>C15F22000420004</t>
  </si>
  <si>
    <t>C13D14000630002</t>
  </si>
  <si>
    <t>Contributo della Regione   Piemonte, PRU Grosseto Legge 4/12/1993 N. 493</t>
  </si>
  <si>
    <t xml:space="preserve">C11B20000550002 </t>
  </si>
  <si>
    <t>Fondi di cui all’Accordo di Programma per la realizzazione degli
interventi compresi nel piano strategico di azione ambientale connesso al termovalorizzatore del Gerbido” e mezzi straordinari di bilancio</t>
  </si>
  <si>
    <t xml:space="preserve">C11B21004620002 </t>
  </si>
  <si>
    <t>PON METRO REACT EU TORINO</t>
  </si>
  <si>
    <t xml:space="preserve">C11B21004650002 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</si>
  <si>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</si>
  <si>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</si>
  <si>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</si>
  <si>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</si>
  <si>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Mutuo CASSA DD.PP. N. 2384</t>
  </si>
  <si>
    <t>C15B17000540004</t>
  </si>
  <si>
    <t>Mutuo CASSA DD.PP. N. 2393</t>
  </si>
  <si>
    <t>C15B17000530004</t>
  </si>
  <si>
    <t>Mutuo CASSA DD.PP. N. 2394</t>
  </si>
  <si>
    <t>C15B18001170004</t>
  </si>
  <si>
    <t>Mutuo CASSA DD.PP. N. 2424</t>
  </si>
  <si>
    <t>C17H21001130004</t>
  </si>
  <si>
    <t>Mutuo CASSA DD.PP. N. 2432</t>
  </si>
  <si>
    <t>C19J21046090001</t>
  </si>
  <si>
    <t>Fondi provenienti della "Regione Piemonte Direzione Sanità e
Welfare–Settore Politiche di welfare abitativo" - CONTRIBUTO
DA PROGRAMMA - SICURO VERDE E SOCIALE –
RIQUALIFICAZIONE EDILIZIA PUBBLICA - PNRR M2C3
Fondi provenienti da trasferimento fondi da Gestione Speciale
ex legge 560/93</t>
  </si>
  <si>
    <t>Fondi provenienti della "Regione Piemonte Direzione Sanità e
Welfare–Settore Politiche di welfare abitativo" - CONTRIBUTO
DA PROGRAMMA - SICURO VERDE E SOCIALE –
RIQUALIFICAZIONE EDILIZIA PUBBLICA - PNRR M2C3
Fondi provenienti da trasferimento fondi da Gestione Speciale ex legge 560/93</t>
  </si>
  <si>
    <t>C15J18000150004</t>
  </si>
  <si>
    <t>MUTUO CASSA DD.PP. N. 2395</t>
  </si>
  <si>
    <t>C15I18001260004</t>
  </si>
  <si>
    <t xml:space="preserve"> MUTUO ANNO 2021 CASSA DD.PP. N. 2423</t>
  </si>
  <si>
    <t>C17E20000010004</t>
  </si>
  <si>
    <t>MUTUO CASSA DDPP MECC. 2370</t>
  </si>
  <si>
    <t>C15B18000940004</t>
  </si>
  <si>
    <t>MUTUO CASSA DD.PP. N.M. 2373</t>
  </si>
  <si>
    <t>C14H20001640004</t>
  </si>
  <si>
    <t>FINANZIAMENTO CON MUTUO CASSA DD.PP.</t>
  </si>
  <si>
    <t>C16E18000080002</t>
  </si>
  <si>
    <t>C15B18000970004</t>
  </si>
  <si>
    <t>FINANZIAMENTO CON MUTUO CASSA DD.PP N. 2450</t>
  </si>
  <si>
    <t>FINANZIAMENTO CON AVANZO DA INVESTIMENTO</t>
  </si>
  <si>
    <t>C17H21004180006</t>
  </si>
  <si>
    <t>C17H21004170006</t>
  </si>
  <si>
    <t>C17H21004190006</t>
  </si>
  <si>
    <t>C17H21004150006</t>
  </si>
  <si>
    <t>PON METRO REACT EU</t>
  </si>
  <si>
    <t>PON METRO REACT-EU</t>
  </si>
  <si>
    <t>C15H18000430004</t>
  </si>
  <si>
    <t>C19G18000090004</t>
  </si>
  <si>
    <t>C18H20000260004</t>
  </si>
  <si>
    <t>C15H18000420004</t>
  </si>
  <si>
    <t>CREDITO SPORTIVO - anno 2019 - n.mec. 2356</t>
  </si>
  <si>
    <t>FINANZIAMENTO NUOVO MUTUO</t>
  </si>
  <si>
    <t>Cassa Depositi e Prestiti . n.mec. 2429</t>
  </si>
  <si>
    <t>Cassa Depositi e Prestiti . n.mec. 2435</t>
  </si>
  <si>
    <t>C11B21005210006</t>
  </si>
  <si>
    <t>C12E19000030004</t>
  </si>
  <si>
    <t>PNRR - M2.C4. I. 2.2 - Unione Europea Next Generetion Eu per Euro 387.000,00 e per Euro 513.000,00 con residui mutui vari perfezionati</t>
  </si>
  <si>
    <t>C17H18001830005</t>
  </si>
  <si>
    <t>C17H18001910005</t>
  </si>
  <si>
    <t>MUTUO CASSA DD.PP.</t>
  </si>
  <si>
    <t>FINANZIAMENTO CON MUTUO CASSA DD.PP. MECC. 2361</t>
  </si>
  <si>
    <t>C13H19000970004</t>
  </si>
  <si>
    <t>Contributo Minist+A327:K339ero delle infrastrutture e dei Trasporti</t>
  </si>
  <si>
    <t>MEZZI DI BILANCIO+A327:K339</t>
  </si>
  <si>
    <t xml:space="preserve">Progetto Europeo CWC - City Water Circles,Programma Central Europe - Open 011 Progetto Di Recupero acque Piovane, Tetto Verde e Serra Aeroponica. Completamento. </t>
  </si>
  <si>
    <t xml:space="preserve">C11B21004640002 </t>
  </si>
  <si>
    <t xml:space="preserve">C11B21004630002 </t>
  </si>
  <si>
    <t>C11B21004660002</t>
  </si>
  <si>
    <t>C19G19000000007</t>
  </si>
  <si>
    <t>FONDI EUROPEI CWC</t>
  </si>
  <si>
    <t>C11B21004670002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</si>
</sst>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sz val="6"/>
      <color indexed="12"/>
      <name val="Times New Roman"/>
      <family val="1"/>
    </font>
    <font>
      <b/>
      <sz val="7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8"/>
      <color indexed="12"/>
      <name val="Verdana"/>
      <family val="2"/>
    </font>
    <font>
      <sz val="11"/>
      <color indexed="12"/>
      <name val="Arial"/>
      <family val="2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8"/>
      <color rgb="FF0000FF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thin">
        <color indexed="12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thin">
        <color indexed="39"/>
      </right>
      <top style="thin"/>
      <bottom style="thin">
        <color indexed="39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indexed="12"/>
      </left>
      <right style="thin">
        <color indexed="12"/>
      </right>
      <top style="thin">
        <color rgb="FF0033CC"/>
      </top>
      <bottom>
        <color indexed="63"/>
      </bottom>
    </border>
    <border>
      <left/>
      <right/>
      <top>
        <color indexed="63"/>
      </top>
      <bottom style="thin">
        <color indexed="12"/>
      </bottom>
    </border>
    <border>
      <left style="thin">
        <color indexed="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172" fontId="25" fillId="0" borderId="15" xfId="0" applyNumberFormat="1" applyFont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19" xfId="0" applyNumberFormat="1" applyFont="1" applyFill="1" applyBorder="1" applyAlignment="1">
      <alignment horizontal="right" vertical="center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2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5" fillId="26" borderId="15" xfId="0" applyFont="1" applyFill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center" vertical="center" wrapText="1"/>
    </xf>
    <xf numFmtId="174" fontId="25" fillId="0" borderId="15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25" fillId="0" borderId="2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175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175" fontId="25" fillId="0" borderId="15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8" xfId="0" applyFon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75" fontId="25" fillId="0" borderId="14" xfId="0" applyNumberFormat="1" applyFont="1" applyBorder="1" applyAlignment="1">
      <alignment horizontal="center" vertical="center" wrapText="1"/>
    </xf>
    <xf numFmtId="49" fontId="25" fillId="26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4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/>
    </xf>
    <xf numFmtId="173" fontId="25" fillId="0" borderId="14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25" fillId="0" borderId="13" xfId="0" applyFont="1" applyFill="1" applyBorder="1" applyAlignment="1">
      <alignment horizontal="justify" vertical="top" wrapText="1"/>
    </xf>
    <xf numFmtId="0" fontId="25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right"/>
    </xf>
    <xf numFmtId="0" fontId="49" fillId="0" borderId="14" xfId="0" applyFont="1" applyBorder="1" applyAlignment="1">
      <alignment/>
    </xf>
    <xf numFmtId="4" fontId="37" fillId="27" borderId="14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8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5" xfId="0" applyFont="1" applyFill="1" applyBorder="1" applyAlignment="1">
      <alignment horizontal="left" vertical="center" wrapText="1"/>
    </xf>
    <xf numFmtId="173" fontId="25" fillId="28" borderId="1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19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4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4" fontId="25" fillId="28" borderId="15" xfId="0" applyNumberFormat="1" applyFont="1" applyFill="1" applyBorder="1" applyAlignment="1">
      <alignment horizontal="right" vertical="center" wrapText="1"/>
    </xf>
    <xf numFmtId="4" fontId="25" fillId="28" borderId="29" xfId="0" applyNumberFormat="1" applyFont="1" applyFill="1" applyBorder="1" applyAlignment="1">
      <alignment horizontal="right" vertical="center" wrapText="1"/>
    </xf>
    <xf numFmtId="0" fontId="25" fillId="26" borderId="18" xfId="0" applyNumberFormat="1" applyFont="1" applyFill="1" applyBorder="1" applyAlignment="1">
      <alignment horizontal="center" vertical="center" wrapText="1"/>
    </xf>
    <xf numFmtId="4" fontId="25" fillId="28" borderId="11" xfId="0" applyNumberFormat="1" applyFont="1" applyFill="1" applyBorder="1" applyAlignment="1">
      <alignment horizontal="right" vertical="center" wrapText="1"/>
    </xf>
    <xf numFmtId="173" fontId="25" fillId="28" borderId="15" xfId="0" applyNumberFormat="1" applyFont="1" applyFill="1" applyBorder="1" applyAlignment="1">
      <alignment vertical="center" wrapText="1"/>
    </xf>
    <xf numFmtId="4" fontId="25" fillId="28" borderId="31" xfId="0" applyNumberFormat="1" applyFont="1" applyFill="1" applyBorder="1" applyAlignment="1">
      <alignment horizontal="right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right" vertical="center" wrapText="1"/>
    </xf>
    <xf numFmtId="173" fontId="25" fillId="28" borderId="11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4" fontId="25" fillId="28" borderId="14" xfId="0" applyNumberFormat="1" applyFont="1" applyFill="1" applyBorder="1" applyAlignment="1">
      <alignment horizontal="right" vertical="center" wrapText="1"/>
    </xf>
    <xf numFmtId="49" fontId="57" fillId="28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28" borderId="14" xfId="0" applyFont="1" applyFill="1" applyBorder="1" applyAlignment="1">
      <alignment horizontal="center" vertical="center" wrapText="1"/>
    </xf>
    <xf numFmtId="173" fontId="25" fillId="26" borderId="14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>
      <alignment horizontal="center" vertical="center" wrapText="1"/>
    </xf>
    <xf numFmtId="4" fontId="37" fillId="24" borderId="28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8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2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right"/>
    </xf>
    <xf numFmtId="4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37" fillId="25" borderId="19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60" fillId="25" borderId="0" xfId="0" applyFont="1" applyFill="1" applyBorder="1" applyAlignment="1">
      <alignment vertical="center"/>
    </xf>
    <xf numFmtId="0" fontId="60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25" fillId="0" borderId="14" xfId="0" applyNumberFormat="1" applyFont="1" applyBorder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/>
    </xf>
    <xf numFmtId="0" fontId="22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8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8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7" xfId="0" applyFont="1" applyBorder="1" applyAlignment="1">
      <alignment wrapText="1"/>
    </xf>
    <xf numFmtId="0" fontId="25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/>
    </xf>
    <xf numFmtId="0" fontId="25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/>
    </xf>
    <xf numFmtId="173" fontId="25" fillId="0" borderId="12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vertical="center"/>
    </xf>
    <xf numFmtId="174" fontId="25" fillId="0" borderId="14" xfId="0" applyNumberFormat="1" applyFont="1" applyBorder="1" applyAlignment="1">
      <alignment horizontal="center" vertical="center"/>
    </xf>
    <xf numFmtId="4" fontId="37" fillId="24" borderId="19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4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173" fontId="25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0" fontId="51" fillId="0" borderId="0" xfId="0" applyFont="1" applyFill="1" applyAlignment="1">
      <alignment wrapText="1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" fontId="36" fillId="30" borderId="19" xfId="0" applyNumberFormat="1" applyFont="1" applyFill="1" applyBorder="1" applyAlignment="1">
      <alignment horizontal="right" vertical="center"/>
    </xf>
    <xf numFmtId="0" fontId="25" fillId="28" borderId="0" xfId="0" applyFont="1" applyFill="1" applyAlignment="1">
      <alignment vertical="center" wrapText="1"/>
    </xf>
    <xf numFmtId="0" fontId="25" fillId="28" borderId="0" xfId="0" applyFont="1" applyFill="1" applyAlignment="1">
      <alignment horizontal="center" vertical="center" wrapText="1"/>
    </xf>
    <xf numFmtId="9" fontId="25" fillId="28" borderId="0" xfId="0" applyNumberFormat="1" applyFont="1" applyFill="1" applyAlignment="1">
      <alignment horizontal="center" vertical="center" wrapText="1"/>
    </xf>
    <xf numFmtId="4" fontId="25" fillId="28" borderId="0" xfId="0" applyNumberFormat="1" applyFont="1" applyFill="1" applyAlignment="1">
      <alignment horizontal="right" vertical="center"/>
    </xf>
    <xf numFmtId="0" fontId="25" fillId="28" borderId="0" xfId="0" applyFont="1" applyFill="1" applyAlignment="1">
      <alignment wrapText="1"/>
    </xf>
    <xf numFmtId="0" fontId="45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71" fillId="0" borderId="0" xfId="0" applyFont="1" applyAlignment="1">
      <alignment horizontal="left"/>
    </xf>
    <xf numFmtId="4" fontId="65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9" fontId="7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5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11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/>
    </xf>
    <xf numFmtId="9" fontId="25" fillId="0" borderId="12" xfId="0" applyNumberFormat="1" applyFont="1" applyBorder="1" applyAlignment="1">
      <alignment horizontal="center" vertical="center"/>
    </xf>
    <xf numFmtId="4" fontId="37" fillId="25" borderId="1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8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20" fontId="30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right" vertical="center"/>
    </xf>
    <xf numFmtId="9" fontId="25" fillId="0" borderId="44" xfId="0" applyNumberFormat="1" applyFont="1" applyFill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right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4" fontId="25" fillId="0" borderId="45" xfId="0" applyNumberFormat="1" applyFont="1" applyFill="1" applyBorder="1" applyAlignment="1">
      <alignment horizontal="right" vertical="center"/>
    </xf>
    <xf numFmtId="173" fontId="25" fillId="0" borderId="45" xfId="0" applyNumberFormat="1" applyFont="1" applyBorder="1" applyAlignment="1">
      <alignment horizontal="center" vertical="center"/>
    </xf>
    <xf numFmtId="173" fontId="25" fillId="0" borderId="45" xfId="0" applyNumberFormat="1" applyFont="1" applyFill="1" applyBorder="1" applyAlignment="1">
      <alignment horizontal="center" vertical="center"/>
    </xf>
    <xf numFmtId="9" fontId="25" fillId="0" borderId="45" xfId="0" applyNumberFormat="1" applyFont="1" applyFill="1" applyBorder="1" applyAlignment="1">
      <alignment horizontal="center" vertical="center" wrapText="1"/>
    </xf>
    <xf numFmtId="4" fontId="25" fillId="0" borderId="45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0" fontId="79" fillId="0" borderId="0" xfId="0" applyFont="1" applyAlignment="1">
      <alignment/>
    </xf>
    <xf numFmtId="0" fontId="80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2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4" fontId="84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0" fontId="25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7" borderId="61" xfId="0" applyFont="1" applyFill="1" applyBorder="1" applyAlignment="1">
      <alignment horizontal="center" vertical="center" wrapText="1"/>
    </xf>
    <xf numFmtId="0" fontId="23" fillId="27" borderId="2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3" fillId="27" borderId="29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65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39" fillId="31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24" borderId="68" xfId="0" applyFont="1" applyFill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23" fillId="24" borderId="7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173" fontId="25" fillId="0" borderId="45" xfId="0" applyNumberFormat="1" applyFont="1" applyBorder="1" applyAlignment="1">
      <alignment horizontal="center" vertical="center"/>
    </xf>
    <xf numFmtId="173" fontId="25" fillId="0" borderId="45" xfId="0" applyNumberFormat="1" applyFont="1" applyFill="1" applyBorder="1" applyAlignment="1">
      <alignment horizontal="center" vertical="center"/>
    </xf>
    <xf numFmtId="9" fontId="25" fillId="0" borderId="45" xfId="0" applyNumberFormat="1" applyFont="1" applyFill="1" applyBorder="1" applyAlignment="1">
      <alignment horizontal="center" vertical="center" wrapText="1"/>
    </xf>
    <xf numFmtId="173" fontId="25" fillId="0" borderId="44" xfId="0" applyNumberFormat="1" applyFont="1" applyBorder="1" applyAlignment="1">
      <alignment horizontal="center" vertical="center"/>
    </xf>
    <xf numFmtId="173" fontId="25" fillId="0" borderId="44" xfId="0" applyNumberFormat="1" applyFont="1" applyFill="1" applyBorder="1" applyAlignment="1">
      <alignment horizontal="center" vertical="center"/>
    </xf>
    <xf numFmtId="9" fontId="25" fillId="0" borderId="4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78" fontId="3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173" fontId="25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4" fontId="25" fillId="0" borderId="71" xfId="0" applyNumberFormat="1" applyFont="1" applyBorder="1" applyAlignment="1">
      <alignment horizontal="right" vertical="center"/>
    </xf>
    <xf numFmtId="0" fontId="50" fillId="0" borderId="72" xfId="0" applyFont="1" applyBorder="1" applyAlignment="1">
      <alignment/>
    </xf>
    <xf numFmtId="0" fontId="36" fillId="0" borderId="73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50" fillId="0" borderId="74" xfId="0" applyFont="1" applyBorder="1" applyAlignment="1">
      <alignment/>
    </xf>
    <xf numFmtId="0" fontId="50" fillId="0" borderId="75" xfId="0" applyFont="1" applyBorder="1" applyAlignment="1">
      <alignment/>
    </xf>
    <xf numFmtId="0" fontId="25" fillId="0" borderId="12" xfId="0" applyFont="1" applyBorder="1" applyAlignment="1">
      <alignment horizontal="left" vertical="center"/>
    </xf>
    <xf numFmtId="0" fontId="50" fillId="0" borderId="32" xfId="0" applyFont="1" applyBorder="1" applyAlignment="1">
      <alignment/>
    </xf>
    <xf numFmtId="0" fontId="36" fillId="28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25" borderId="76" xfId="0" applyFont="1" applyFill="1" applyBorder="1" applyAlignment="1">
      <alignment horizontal="center" vertical="center" wrapText="1"/>
    </xf>
    <xf numFmtId="0" fontId="50" fillId="0" borderId="77" xfId="0" applyFont="1" applyBorder="1" applyAlignment="1">
      <alignment/>
    </xf>
    <xf numFmtId="0" fontId="50" fillId="0" borderId="78" xfId="0" applyFont="1" applyBorder="1" applyAlignment="1">
      <alignment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68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3" fontId="25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7" fontId="25" fillId="0" borderId="2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15" xfId="0" applyFont="1" applyBorder="1" applyAlignment="1">
      <alignment/>
    </xf>
    <xf numFmtId="0" fontId="25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25" borderId="84" xfId="0" applyFont="1" applyFill="1" applyBorder="1" applyAlignment="1">
      <alignment horizontal="center" vertical="center" wrapText="1"/>
    </xf>
    <xf numFmtId="0" fontId="0" fillId="0" borderId="8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23" fillId="25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73" fontId="25" fillId="28" borderId="12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3" fontId="25" fillId="26" borderId="12" xfId="0" applyNumberFormat="1" applyFont="1" applyFill="1" applyBorder="1" applyAlignment="1">
      <alignment horizontal="center" vertical="center" wrapText="1"/>
    </xf>
    <xf numFmtId="173" fontId="25" fillId="26" borderId="11" xfId="0" applyNumberFormat="1" applyFont="1" applyFill="1" applyBorder="1" applyAlignment="1">
      <alignment horizontal="center" vertical="center" wrapText="1"/>
    </xf>
    <xf numFmtId="49" fontId="25" fillId="28" borderId="12" xfId="0" applyNumberFormat="1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173" fontId="25" fillId="28" borderId="15" xfId="0" applyNumberFormat="1" applyFont="1" applyFill="1" applyBorder="1" applyAlignment="1">
      <alignment horizontal="center" vertical="center" wrapText="1"/>
    </xf>
    <xf numFmtId="173" fontId="25" fillId="26" borderId="15" xfId="0" applyNumberFormat="1" applyFont="1" applyFill="1" applyBorder="1" applyAlignment="1">
      <alignment horizontal="center" vertical="center" wrapText="1"/>
    </xf>
    <xf numFmtId="49" fontId="25" fillId="28" borderId="15" xfId="0" applyNumberFormat="1" applyFont="1" applyFill="1" applyBorder="1" applyAlignment="1">
      <alignment horizontal="center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23" fillId="24" borderId="90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98" xfId="0" applyFont="1" applyFill="1" applyBorder="1" applyAlignment="1">
      <alignment horizontal="center" vertical="center"/>
    </xf>
    <xf numFmtId="0" fontId="25" fillId="28" borderId="99" xfId="0" applyFont="1" applyFill="1" applyBorder="1" applyAlignment="1">
      <alignment horizontal="center" vertical="center" wrapText="1"/>
    </xf>
    <xf numFmtId="0" fontId="25" fillId="28" borderId="96" xfId="0" applyFont="1" applyFill="1" applyBorder="1" applyAlignment="1">
      <alignment horizontal="center" vertical="center" wrapText="1"/>
    </xf>
    <xf numFmtId="0" fontId="25" fillId="28" borderId="97" xfId="0" applyFont="1" applyFill="1" applyBorder="1" applyAlignment="1">
      <alignment horizontal="center" vertical="center" wrapText="1"/>
    </xf>
    <xf numFmtId="0" fontId="25" fillId="28" borderId="60" xfId="0" applyFont="1" applyFill="1" applyBorder="1" applyAlignment="1">
      <alignment horizontal="center" vertical="center" wrapText="1"/>
    </xf>
    <xf numFmtId="49" fontId="25" fillId="28" borderId="100" xfId="0" applyNumberFormat="1" applyFont="1" applyFill="1" applyBorder="1" applyAlignment="1">
      <alignment horizontal="center" vertical="center" wrapText="1"/>
    </xf>
    <xf numFmtId="49" fontId="25" fillId="28" borderId="20" xfId="0" applyNumberFormat="1" applyFont="1" applyFill="1" applyBorder="1" applyAlignment="1">
      <alignment horizontal="center" vertical="center" wrapText="1"/>
    </xf>
    <xf numFmtId="49" fontId="25" fillId="28" borderId="26" xfId="0" applyNumberFormat="1" applyFont="1" applyFill="1" applyBorder="1" applyAlignment="1">
      <alignment horizontal="center" vertical="center" wrapText="1"/>
    </xf>
    <xf numFmtId="0" fontId="23" fillId="24" borderId="101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100" xfId="0" applyFont="1" applyFill="1" applyBorder="1" applyAlignment="1">
      <alignment horizontal="center" vertical="center" wrapText="1"/>
    </xf>
    <xf numFmtId="0" fontId="23" fillId="24" borderId="10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36" fillId="0" borderId="103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23" fillId="24" borderId="106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10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3" fontId="25" fillId="0" borderId="60" xfId="0" applyNumberFormat="1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6" fillId="27" borderId="90" xfId="0" applyFont="1" applyFill="1" applyBorder="1" applyAlignment="1">
      <alignment horizontal="center" vertical="center" wrapText="1"/>
    </xf>
    <xf numFmtId="0" fontId="36" fillId="27" borderId="108" xfId="0" applyFont="1" applyFill="1" applyBorder="1" applyAlignment="1">
      <alignment horizontal="center" vertical="center" wrapText="1"/>
    </xf>
    <xf numFmtId="0" fontId="25" fillId="0" borderId="15" xfId="0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6" fillId="27" borderId="73" xfId="0" applyFont="1" applyFill="1" applyBorder="1" applyAlignment="1">
      <alignment horizontal="center" vertical="center" wrapText="1"/>
    </xf>
    <xf numFmtId="0" fontId="36" fillId="27" borderId="74" xfId="0" applyFont="1" applyFill="1" applyBorder="1" applyAlignment="1">
      <alignment horizontal="center" vertical="center" wrapText="1"/>
    </xf>
    <xf numFmtId="49" fontId="25" fillId="0" borderId="110" xfId="0" applyNumberFormat="1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left" vertical="center" wrapText="1"/>
    </xf>
    <xf numFmtId="0" fontId="25" fillId="0" borderId="110" xfId="0" applyFont="1" applyFill="1" applyBorder="1" applyAlignment="1" quotePrefix="1">
      <alignment horizontal="center" vertical="center" wrapText="1"/>
    </xf>
    <xf numFmtId="0" fontId="25" fillId="0" borderId="110" xfId="0" applyFont="1" applyFill="1" applyBorder="1" applyAlignment="1">
      <alignment horizontal="center" vertical="center" wrapText="1"/>
    </xf>
    <xf numFmtId="49" fontId="25" fillId="0" borderId="110" xfId="0" applyNumberFormat="1" applyFont="1" applyFill="1" applyBorder="1" applyAlignment="1" quotePrefix="1">
      <alignment horizontal="center" vertical="center"/>
    </xf>
    <xf numFmtId="0" fontId="25" fillId="0" borderId="110" xfId="0" applyFont="1" applyBorder="1" applyAlignment="1">
      <alignment horizontal="left" vertical="center" wrapText="1"/>
    </xf>
    <xf numFmtId="49" fontId="25" fillId="0" borderId="110" xfId="0" applyNumberFormat="1" applyFont="1" applyFill="1" applyBorder="1" applyAlignment="1">
      <alignment horizontal="center" vertical="center"/>
    </xf>
    <xf numFmtId="49" fontId="25" fillId="33" borderId="110" xfId="0" applyNumberFormat="1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 wrapText="1"/>
    </xf>
    <xf numFmtId="49" fontId="25" fillId="0" borderId="110" xfId="0" applyNumberFormat="1" applyFont="1" applyFill="1" applyBorder="1" applyAlignment="1" quotePrefix="1">
      <alignment horizontal="center" vertical="center"/>
    </xf>
    <xf numFmtId="0" fontId="25" fillId="0" borderId="110" xfId="0" applyFont="1" applyFill="1" applyBorder="1" applyAlignment="1">
      <alignment horizontal="left" vertical="center" wrapText="1"/>
    </xf>
    <xf numFmtId="49" fontId="25" fillId="0" borderId="110" xfId="0" applyNumberFormat="1" applyFont="1" applyBorder="1" applyAlignment="1">
      <alignment horizontal="center" vertical="center"/>
    </xf>
    <xf numFmtId="49" fontId="25" fillId="0" borderId="110" xfId="0" applyNumberFormat="1" applyFont="1" applyBorder="1" applyAlignment="1" quotePrefix="1">
      <alignment horizontal="center" vertical="center"/>
    </xf>
    <xf numFmtId="0" fontId="25" fillId="0" borderId="110" xfId="0" applyFont="1" applyBorder="1" applyAlignment="1">
      <alignment horizontal="left" vertical="center" wrapText="1"/>
    </xf>
    <xf numFmtId="0" fontId="25" fillId="0" borderId="110" xfId="0" applyFont="1" applyBorder="1" applyAlignment="1" quotePrefix="1">
      <alignment horizontal="center" vertical="center" wrapText="1"/>
    </xf>
    <xf numFmtId="0" fontId="25" fillId="0" borderId="110" xfId="0" applyFont="1" applyBorder="1" applyAlignment="1">
      <alignment horizontal="center" vertical="center" wrapText="1"/>
    </xf>
    <xf numFmtId="49" fontId="25" fillId="33" borderId="111" xfId="0" applyNumberFormat="1" applyFont="1" applyFill="1" applyBorder="1" applyAlignment="1">
      <alignment horizontal="center" vertical="center"/>
    </xf>
    <xf numFmtId="0" fontId="0" fillId="33" borderId="112" xfId="0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 wrapText="1"/>
    </xf>
    <xf numFmtId="0" fontId="25" fillId="0" borderId="109" xfId="0" applyFont="1" applyFill="1" applyBorder="1" applyAlignment="1">
      <alignment horizontal="center" vertical="center" wrapText="1"/>
    </xf>
    <xf numFmtId="0" fontId="25" fillId="0" borderId="112" xfId="0" applyFont="1" applyFill="1" applyBorder="1" applyAlignment="1">
      <alignment horizontal="center" vertical="center" wrapText="1"/>
    </xf>
    <xf numFmtId="49" fontId="25" fillId="33" borderId="112" xfId="0" applyNumberFormat="1" applyFont="1" applyFill="1" applyBorder="1" applyAlignment="1">
      <alignment horizontal="center" vertical="center"/>
    </xf>
    <xf numFmtId="49" fontId="25" fillId="33" borderId="109" xfId="0" applyNumberFormat="1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9" fontId="25" fillId="33" borderId="110" xfId="0" applyNumberFormat="1" applyFont="1" applyFill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 wrapText="1"/>
    </xf>
    <xf numFmtId="0" fontId="25" fillId="33" borderId="110" xfId="0" applyFont="1" applyFill="1" applyBorder="1" applyAlignment="1">
      <alignment horizontal="center" vertical="center" wrapText="1"/>
    </xf>
    <xf numFmtId="0" fontId="25" fillId="33" borderId="110" xfId="0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justify"/>
    </xf>
    <xf numFmtId="0" fontId="25" fillId="0" borderId="17" xfId="0" applyFont="1" applyBorder="1" applyAlignment="1">
      <alignment horizontal="left" vertical="center" wrapText="1"/>
    </xf>
    <xf numFmtId="0" fontId="25" fillId="0" borderId="110" xfId="0" applyFont="1" applyBorder="1" applyAlignment="1">
      <alignment horizontal="center" vertical="center" wrapText="1"/>
    </xf>
    <xf numFmtId="4" fontId="25" fillId="0" borderId="110" xfId="0" applyNumberFormat="1" applyFont="1" applyBorder="1" applyAlignment="1">
      <alignment horizontal="center" vertical="center" wrapText="1"/>
    </xf>
    <xf numFmtId="4" fontId="25" fillId="0" borderId="110" xfId="0" applyNumberFormat="1" applyFont="1" applyBorder="1" applyAlignment="1">
      <alignment horizontal="left" vertical="center" wrapText="1"/>
    </xf>
    <xf numFmtId="4" fontId="25" fillId="33" borderId="110" xfId="0" applyNumberFormat="1" applyFont="1" applyFill="1" applyBorder="1" applyAlignment="1">
      <alignment horizontal="center" vertical="center" wrapText="1"/>
    </xf>
    <xf numFmtId="0" fontId="25" fillId="33" borderId="110" xfId="0" applyNumberFormat="1" applyFont="1" applyFill="1" applyBorder="1" applyAlignment="1">
      <alignment horizontal="center" vertical="center" wrapText="1"/>
    </xf>
    <xf numFmtId="49" fontId="25" fillId="26" borderId="110" xfId="0" applyNumberFormat="1" applyFont="1" applyFill="1" applyBorder="1" applyAlignment="1">
      <alignment horizontal="center" vertical="center"/>
    </xf>
    <xf numFmtId="0" fontId="25" fillId="0" borderId="110" xfId="0" applyFont="1" applyBorder="1" applyAlignment="1">
      <alignment horizontal="justify" vertical="top"/>
    </xf>
    <xf numFmtId="0" fontId="25" fillId="0" borderId="1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5" fillId="26" borderId="113" xfId="0" applyNumberFormat="1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5" fillId="0" borderId="107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114" xfId="0" applyFont="1" applyBorder="1" applyAlignment="1">
      <alignment/>
    </xf>
    <xf numFmtId="0" fontId="23" fillId="24" borderId="84" xfId="0" applyFont="1" applyFill="1" applyBorder="1" applyAlignment="1">
      <alignment horizontal="center" vertical="center" wrapText="1"/>
    </xf>
    <xf numFmtId="0" fontId="25" fillId="0" borderId="110" xfId="0" applyFont="1" applyBorder="1" applyAlignment="1">
      <alignment horizontal="center" vertical="center"/>
    </xf>
    <xf numFmtId="0" fontId="25" fillId="33" borderId="110" xfId="0" applyFont="1" applyFill="1" applyBorder="1" applyAlignment="1">
      <alignment horizontal="center" vertical="center"/>
    </xf>
    <xf numFmtId="0" fontId="25" fillId="0" borderId="110" xfId="0" applyFont="1" applyBorder="1" applyAlignment="1">
      <alignment vertical="center" wrapText="1"/>
    </xf>
    <xf numFmtId="0" fontId="25" fillId="0" borderId="110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top"/>
    </xf>
    <xf numFmtId="0" fontId="25" fillId="0" borderId="110" xfId="0" applyFont="1" applyBorder="1" applyAlignment="1">
      <alignment horizontal="left" vertical="top" wrapText="1"/>
    </xf>
    <xf numFmtId="0" fontId="25" fillId="0" borderId="110" xfId="0" applyFont="1" applyBorder="1" applyAlignment="1">
      <alignment horizontal="center" vertical="top" wrapText="1"/>
    </xf>
    <xf numFmtId="0" fontId="25" fillId="33" borderId="3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25" fillId="0" borderId="115" xfId="0" applyFont="1" applyFill="1" applyBorder="1" applyAlignment="1">
      <alignment horizontal="center" vertical="center" wrapText="1"/>
    </xf>
    <xf numFmtId="0" fontId="25" fillId="0" borderId="116" xfId="0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right" vertical="center" wrapText="1"/>
    </xf>
    <xf numFmtId="0" fontId="85" fillId="0" borderId="117" xfId="0" applyFont="1" applyBorder="1" applyAlignment="1">
      <alignment horizontal="center" vertical="center"/>
    </xf>
    <xf numFmtId="0" fontId="85" fillId="0" borderId="118" xfId="0" applyFont="1" applyBorder="1" applyAlignment="1">
      <alignment horizontal="center" vertical="center" wrapText="1"/>
    </xf>
    <xf numFmtId="0" fontId="85" fillId="0" borderId="11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66</xdr:row>
      <xdr:rowOff>0</xdr:rowOff>
    </xdr:from>
    <xdr:to>
      <xdr:col>0</xdr:col>
      <xdr:colOff>762000</xdr:colOff>
      <xdr:row>66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8883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238</xdr:row>
      <xdr:rowOff>0</xdr:rowOff>
    </xdr:from>
    <xdr:to>
      <xdr:col>2</xdr:col>
      <xdr:colOff>971550</xdr:colOff>
      <xdr:row>238</xdr:row>
      <xdr:rowOff>0</xdr:rowOff>
    </xdr:to>
    <xdr:pic>
      <xdr:nvPicPr>
        <xdr:cNvPr id="1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7617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238</xdr:row>
      <xdr:rowOff>0</xdr:rowOff>
    </xdr:from>
    <xdr:to>
      <xdr:col>12</xdr:col>
      <xdr:colOff>66675</xdr:colOff>
      <xdr:row>238</xdr:row>
      <xdr:rowOff>0</xdr:rowOff>
    </xdr:to>
    <xdr:pic>
      <xdr:nvPicPr>
        <xdr:cNvPr id="1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7476172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215</xdr:row>
      <xdr:rowOff>0</xdr:rowOff>
    </xdr:from>
    <xdr:to>
      <xdr:col>0</xdr:col>
      <xdr:colOff>762000</xdr:colOff>
      <xdr:row>215</xdr:row>
      <xdr:rowOff>428625</xdr:rowOff>
    </xdr:to>
    <xdr:pic>
      <xdr:nvPicPr>
        <xdr:cNvPr id="1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6372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277</xdr:row>
      <xdr:rowOff>0</xdr:rowOff>
    </xdr:from>
    <xdr:to>
      <xdr:col>0</xdr:col>
      <xdr:colOff>647700</xdr:colOff>
      <xdr:row>277</xdr:row>
      <xdr:rowOff>0</xdr:rowOff>
    </xdr:to>
    <xdr:pic>
      <xdr:nvPicPr>
        <xdr:cNvPr id="1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3630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239</xdr:row>
      <xdr:rowOff>9525</xdr:rowOff>
    </xdr:from>
    <xdr:to>
      <xdr:col>0</xdr:col>
      <xdr:colOff>723900</xdr:colOff>
      <xdr:row>239</xdr:row>
      <xdr:rowOff>447675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49331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93"/>
  <sheetViews>
    <sheetView tabSelected="1" zoomScaleSheetLayoutView="100" zoomScalePageLayoutView="0" workbookViewId="0" topLeftCell="A368">
      <selection activeCell="D377" sqref="D377"/>
    </sheetView>
  </sheetViews>
  <sheetFormatPr defaultColWidth="9.140625" defaultRowHeight="12.75"/>
  <cols>
    <col min="1" max="1" width="11.8515625" style="0" customWidth="1"/>
    <col min="2" max="2" width="14.8515625" style="0" customWidth="1"/>
    <col min="3" max="3" width="38.57421875" style="0" customWidth="1"/>
    <col min="4" max="4" width="25.851562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  <col min="19" max="122" width="9.140625" style="86" customWidth="1"/>
  </cols>
  <sheetData>
    <row r="1" spans="1:122" s="2" customFormat="1" ht="36" customHeight="1">
      <c r="A1" s="647" t="s">
        <v>57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</row>
    <row r="2" spans="1:122" s="2" customFormat="1" ht="11.25" customHeight="1">
      <c r="A2" s="844" t="s">
        <v>42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</row>
    <row r="4" spans="1:18" ht="18" customHeight="1">
      <c r="A4" s="1" t="s">
        <v>3</v>
      </c>
      <c r="B4" s="1"/>
      <c r="C4" s="648" t="s">
        <v>58</v>
      </c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649" t="s">
        <v>116</v>
      </c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793" t="s">
        <v>5</v>
      </c>
      <c r="B8" s="620" t="s">
        <v>495</v>
      </c>
      <c r="C8" s="651" t="s">
        <v>6</v>
      </c>
      <c r="D8" s="620" t="s">
        <v>496</v>
      </c>
      <c r="E8" s="652" t="s">
        <v>7</v>
      </c>
      <c r="F8" s="652"/>
      <c r="G8" s="652"/>
      <c r="H8" s="652"/>
      <c r="I8" s="651" t="s">
        <v>8</v>
      </c>
      <c r="J8" s="651" t="s">
        <v>9</v>
      </c>
      <c r="K8" s="651" t="s">
        <v>10</v>
      </c>
      <c r="L8" s="651" t="s">
        <v>0</v>
      </c>
      <c r="M8" s="651" t="s">
        <v>2</v>
      </c>
      <c r="N8" s="651" t="s">
        <v>11</v>
      </c>
      <c r="O8" s="651" t="s">
        <v>12</v>
      </c>
      <c r="P8" s="651" t="s">
        <v>1</v>
      </c>
      <c r="Q8" s="651" t="s">
        <v>13</v>
      </c>
      <c r="R8" s="651" t="s">
        <v>14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</row>
    <row r="9" spans="1:122" s="7" customFormat="1" ht="40.5" customHeight="1" thickBot="1">
      <c r="A9" s="795"/>
      <c r="B9" s="634"/>
      <c r="C9" s="620"/>
      <c r="D9" s="634"/>
      <c r="E9" s="8" t="s">
        <v>15</v>
      </c>
      <c r="F9" s="8" t="s">
        <v>16</v>
      </c>
      <c r="G9" s="8" t="s">
        <v>17</v>
      </c>
      <c r="H9" s="8" t="s">
        <v>18</v>
      </c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</row>
    <row r="10" spans="1:122" s="9" customFormat="1" ht="42" customHeight="1">
      <c r="A10" s="870" t="s">
        <v>36</v>
      </c>
      <c r="B10" s="870" t="s">
        <v>498</v>
      </c>
      <c r="C10" s="871" t="s">
        <v>37</v>
      </c>
      <c r="D10" s="872" t="s">
        <v>499</v>
      </c>
      <c r="E10" s="573"/>
      <c r="F10" s="13"/>
      <c r="G10" s="13" t="s">
        <v>19</v>
      </c>
      <c r="H10" s="12"/>
      <c r="I10" s="840" t="s">
        <v>38</v>
      </c>
      <c r="J10" s="612">
        <v>10</v>
      </c>
      <c r="K10" s="612">
        <v>8</v>
      </c>
      <c r="L10" s="15">
        <v>593511.15</v>
      </c>
      <c r="M10" s="839">
        <v>44379</v>
      </c>
      <c r="N10" s="839">
        <v>44449</v>
      </c>
      <c r="O10" s="839">
        <v>45127</v>
      </c>
      <c r="P10" s="17">
        <v>0.65</v>
      </c>
      <c r="Q10" s="18">
        <v>360441.11</v>
      </c>
      <c r="R10" s="84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870"/>
      <c r="B11" s="870"/>
      <c r="C11" s="871" t="s">
        <v>80</v>
      </c>
      <c r="D11" s="873"/>
      <c r="E11" s="68"/>
      <c r="F11" s="68"/>
      <c r="G11" s="68"/>
      <c r="H11" s="66"/>
      <c r="I11" s="703"/>
      <c r="J11" s="613"/>
      <c r="K11" s="613"/>
      <c r="L11" s="42">
        <v>66096.56</v>
      </c>
      <c r="M11" s="806"/>
      <c r="N11" s="806"/>
      <c r="O11" s="806"/>
      <c r="P11" s="84"/>
      <c r="Q11" s="43">
        <v>66096.55</v>
      </c>
      <c r="R11" s="850"/>
    </row>
    <row r="12" spans="1:122" s="9" customFormat="1" ht="42" customHeight="1">
      <c r="A12" s="870" t="s">
        <v>46</v>
      </c>
      <c r="B12" s="874" t="s">
        <v>500</v>
      </c>
      <c r="C12" s="871" t="s">
        <v>43</v>
      </c>
      <c r="D12" s="873" t="s">
        <v>501</v>
      </c>
      <c r="E12" s="573" t="s">
        <v>19</v>
      </c>
      <c r="F12" s="13"/>
      <c r="G12" s="612"/>
      <c r="H12" s="12"/>
      <c r="I12" s="840" t="s">
        <v>44</v>
      </c>
      <c r="J12" s="612">
        <v>89</v>
      </c>
      <c r="K12" s="612">
        <v>89</v>
      </c>
      <c r="L12" s="15">
        <v>77694.15</v>
      </c>
      <c r="M12" s="839">
        <v>44406</v>
      </c>
      <c r="N12" s="839">
        <v>44546</v>
      </c>
      <c r="O12" s="839">
        <v>45029</v>
      </c>
      <c r="P12" s="17">
        <v>0.7</v>
      </c>
      <c r="Q12" s="18">
        <v>30079.38</v>
      </c>
      <c r="R12" s="78" t="s">
        <v>95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9.5" customHeight="1">
      <c r="A13" s="870"/>
      <c r="B13" s="870"/>
      <c r="C13" s="871" t="s">
        <v>80</v>
      </c>
      <c r="D13" s="873"/>
      <c r="E13" s="72"/>
      <c r="F13" s="72"/>
      <c r="G13" s="613"/>
      <c r="H13" s="67"/>
      <c r="I13" s="703"/>
      <c r="J13" s="613"/>
      <c r="K13" s="613"/>
      <c r="L13" s="42">
        <v>941.27</v>
      </c>
      <c r="M13" s="806"/>
      <c r="N13" s="806"/>
      <c r="O13" s="806"/>
      <c r="P13" s="84"/>
      <c r="Q13" s="43">
        <v>941.27</v>
      </c>
      <c r="R13" s="7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42" customHeight="1">
      <c r="A14" s="870" t="s">
        <v>47</v>
      </c>
      <c r="B14" s="874" t="s">
        <v>502</v>
      </c>
      <c r="C14" s="871" t="s">
        <v>45</v>
      </c>
      <c r="D14" s="873" t="s">
        <v>503</v>
      </c>
      <c r="E14" s="573"/>
      <c r="F14" s="13"/>
      <c r="G14" s="612" t="s">
        <v>19</v>
      </c>
      <c r="H14" s="12"/>
      <c r="I14" s="840" t="s">
        <v>44</v>
      </c>
      <c r="J14" s="612">
        <v>30</v>
      </c>
      <c r="K14" s="612">
        <v>10</v>
      </c>
      <c r="L14" s="15">
        <v>83851.3</v>
      </c>
      <c r="M14" s="839">
        <v>44412</v>
      </c>
      <c r="N14" s="839">
        <v>44546</v>
      </c>
      <c r="O14" s="839">
        <v>45029</v>
      </c>
      <c r="P14" s="17">
        <v>0.7</v>
      </c>
      <c r="Q14" s="18">
        <v>29806.57</v>
      </c>
      <c r="R14" s="835">
        <v>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870"/>
      <c r="B15" s="870"/>
      <c r="C15" s="871" t="s">
        <v>80</v>
      </c>
      <c r="D15" s="873"/>
      <c r="E15" s="72"/>
      <c r="F15" s="72"/>
      <c r="G15" s="613"/>
      <c r="H15" s="67"/>
      <c r="I15" s="703"/>
      <c r="J15" s="613"/>
      <c r="K15" s="613"/>
      <c r="L15" s="42">
        <v>1149.45</v>
      </c>
      <c r="M15" s="806"/>
      <c r="N15" s="806"/>
      <c r="O15" s="806"/>
      <c r="P15" s="84"/>
      <c r="Q15" s="43">
        <v>1149.45</v>
      </c>
      <c r="R15" s="8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57" customFormat="1" ht="42" customHeight="1">
      <c r="A16" s="870" t="s">
        <v>51</v>
      </c>
      <c r="B16" s="874" t="s">
        <v>504</v>
      </c>
      <c r="C16" s="871" t="s">
        <v>52</v>
      </c>
      <c r="D16" s="873" t="s">
        <v>505</v>
      </c>
      <c r="E16" s="573"/>
      <c r="F16" s="13"/>
      <c r="G16" s="13" t="s">
        <v>19</v>
      </c>
      <c r="H16" s="12"/>
      <c r="I16" s="840" t="s">
        <v>53</v>
      </c>
      <c r="J16" s="612">
        <v>10</v>
      </c>
      <c r="K16" s="612">
        <v>5</v>
      </c>
      <c r="L16" s="15">
        <v>412603.5</v>
      </c>
      <c r="M16" s="839">
        <v>44518</v>
      </c>
      <c r="N16" s="839">
        <v>44616</v>
      </c>
      <c r="O16" s="839">
        <v>45190</v>
      </c>
      <c r="P16" s="17">
        <v>0.54</v>
      </c>
      <c r="Q16" s="702">
        <v>50930.66</v>
      </c>
      <c r="R16" s="851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</row>
    <row r="17" spans="1:18" s="10" customFormat="1" ht="19.5" customHeight="1">
      <c r="A17" s="870"/>
      <c r="B17" s="870"/>
      <c r="C17" s="875" t="s">
        <v>20</v>
      </c>
      <c r="D17" s="873"/>
      <c r="E17" s="866"/>
      <c r="F17" s="70"/>
      <c r="G17" s="70"/>
      <c r="H17" s="69" t="s">
        <v>19</v>
      </c>
      <c r="I17" s="843"/>
      <c r="J17" s="630"/>
      <c r="K17" s="630"/>
      <c r="L17" s="11">
        <v>65600</v>
      </c>
      <c r="M17" s="805"/>
      <c r="N17" s="805"/>
      <c r="O17" s="805"/>
      <c r="P17" s="81">
        <v>0.82</v>
      </c>
      <c r="Q17" s="834"/>
      <c r="R17" s="852"/>
    </row>
    <row r="18" spans="1:18" s="10" customFormat="1" ht="19.5" customHeight="1">
      <c r="A18" s="870"/>
      <c r="B18" s="870"/>
      <c r="C18" s="871" t="s">
        <v>80</v>
      </c>
      <c r="D18" s="873"/>
      <c r="E18" s="72"/>
      <c r="F18" s="72"/>
      <c r="G18" s="72"/>
      <c r="H18" s="67"/>
      <c r="I18" s="703"/>
      <c r="J18" s="613"/>
      <c r="K18" s="613"/>
      <c r="L18" s="42">
        <v>11480.21</v>
      </c>
      <c r="M18" s="806"/>
      <c r="N18" s="806"/>
      <c r="O18" s="806"/>
      <c r="P18" s="84"/>
      <c r="Q18" s="18">
        <v>11480.21</v>
      </c>
      <c r="R18" s="853"/>
    </row>
    <row r="19" spans="1:122" s="57" customFormat="1" ht="42" customHeight="1">
      <c r="A19" s="876" t="s">
        <v>54</v>
      </c>
      <c r="B19" s="877" t="s">
        <v>587</v>
      </c>
      <c r="C19" s="871" t="s">
        <v>55</v>
      </c>
      <c r="D19" s="878" t="s">
        <v>588</v>
      </c>
      <c r="E19" s="573"/>
      <c r="F19" s="13"/>
      <c r="G19" s="13" t="s">
        <v>19</v>
      </c>
      <c r="H19" s="12"/>
      <c r="I19" s="14" t="s">
        <v>56</v>
      </c>
      <c r="J19" s="12">
        <v>30</v>
      </c>
      <c r="K19" s="12">
        <v>9</v>
      </c>
      <c r="L19" s="15">
        <v>164279.94</v>
      </c>
      <c r="M19" s="16">
        <v>44343</v>
      </c>
      <c r="N19" s="16">
        <v>44665</v>
      </c>
      <c r="O19" s="16">
        <v>45029</v>
      </c>
      <c r="P19" s="17">
        <v>0.85</v>
      </c>
      <c r="Q19" s="18">
        <v>114144.65</v>
      </c>
      <c r="R19" s="56" t="s">
        <v>95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</row>
    <row r="20" spans="1:122" s="57" customFormat="1" ht="42" customHeight="1">
      <c r="A20" s="876" t="s">
        <v>61</v>
      </c>
      <c r="B20" s="879" t="s">
        <v>506</v>
      </c>
      <c r="C20" s="871" t="s">
        <v>59</v>
      </c>
      <c r="D20" s="878" t="s">
        <v>507</v>
      </c>
      <c r="E20" s="573"/>
      <c r="F20" s="13"/>
      <c r="G20" s="13" t="s">
        <v>19</v>
      </c>
      <c r="H20" s="12"/>
      <c r="I20" s="14" t="s">
        <v>60</v>
      </c>
      <c r="J20" s="12">
        <v>10</v>
      </c>
      <c r="K20" s="12">
        <v>6</v>
      </c>
      <c r="L20" s="15">
        <v>314662.8</v>
      </c>
      <c r="M20" s="16">
        <v>44442</v>
      </c>
      <c r="N20" s="16">
        <v>44704</v>
      </c>
      <c r="O20" s="16">
        <v>45068</v>
      </c>
      <c r="P20" s="17">
        <v>0.99</v>
      </c>
      <c r="Q20" s="18">
        <v>313019.21</v>
      </c>
      <c r="R20" s="56">
        <v>3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</row>
    <row r="21" spans="1:122" s="9" customFormat="1" ht="42" customHeight="1">
      <c r="A21" s="870" t="s">
        <v>65</v>
      </c>
      <c r="B21" s="874" t="s">
        <v>508</v>
      </c>
      <c r="C21" s="871" t="s">
        <v>67</v>
      </c>
      <c r="D21" s="873" t="s">
        <v>509</v>
      </c>
      <c r="E21" s="573"/>
      <c r="F21" s="13"/>
      <c r="G21" s="612" t="s">
        <v>19</v>
      </c>
      <c r="H21" s="12"/>
      <c r="I21" s="840" t="s">
        <v>66</v>
      </c>
      <c r="J21" s="612">
        <v>30</v>
      </c>
      <c r="K21" s="612">
        <v>12</v>
      </c>
      <c r="L21" s="15">
        <v>58795.25</v>
      </c>
      <c r="M21" s="839">
        <v>44406</v>
      </c>
      <c r="N21" s="839">
        <v>44727</v>
      </c>
      <c r="O21" s="839">
        <v>45091</v>
      </c>
      <c r="P21" s="811">
        <v>0.85</v>
      </c>
      <c r="Q21" s="18">
        <v>37508.5</v>
      </c>
      <c r="R21" s="78" t="s">
        <v>95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</row>
    <row r="22" spans="1:122" s="9" customFormat="1" ht="19.5" customHeight="1">
      <c r="A22" s="870"/>
      <c r="B22" s="870"/>
      <c r="C22" s="871" t="s">
        <v>80</v>
      </c>
      <c r="D22" s="873"/>
      <c r="E22" s="72"/>
      <c r="F22" s="72"/>
      <c r="G22" s="613"/>
      <c r="H22" s="67"/>
      <c r="I22" s="703"/>
      <c r="J22" s="613"/>
      <c r="K22" s="613"/>
      <c r="L22" s="42">
        <v>4665.51</v>
      </c>
      <c r="M22" s="806"/>
      <c r="N22" s="806"/>
      <c r="O22" s="806"/>
      <c r="P22" s="841"/>
      <c r="Q22" s="43">
        <v>4665.51</v>
      </c>
      <c r="R22" s="7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</row>
    <row r="23" spans="1:122" s="57" customFormat="1" ht="42" customHeight="1">
      <c r="A23" s="870" t="s">
        <v>74</v>
      </c>
      <c r="B23" s="886" t="s">
        <v>589</v>
      </c>
      <c r="C23" s="871" t="s">
        <v>76</v>
      </c>
      <c r="D23" s="888" t="s">
        <v>590</v>
      </c>
      <c r="E23" s="573"/>
      <c r="F23" s="13"/>
      <c r="G23" s="13" t="s">
        <v>19</v>
      </c>
      <c r="H23" s="12"/>
      <c r="I23" s="840" t="s">
        <v>75</v>
      </c>
      <c r="J23" s="612">
        <v>5</v>
      </c>
      <c r="K23" s="612">
        <v>1</v>
      </c>
      <c r="L23" s="15">
        <v>160576.73</v>
      </c>
      <c r="M23" s="839">
        <v>44742</v>
      </c>
      <c r="N23" s="839">
        <v>44757</v>
      </c>
      <c r="O23" s="839">
        <v>45116</v>
      </c>
      <c r="P23" s="17">
        <v>0.98</v>
      </c>
      <c r="Q23" s="702">
        <v>133222.94</v>
      </c>
      <c r="R23" s="851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</row>
    <row r="24" spans="1:18" s="10" customFormat="1" ht="19.5" customHeight="1">
      <c r="A24" s="870"/>
      <c r="B24" s="865"/>
      <c r="C24" s="875" t="s">
        <v>20</v>
      </c>
      <c r="D24" s="889"/>
      <c r="E24" s="866"/>
      <c r="F24" s="70"/>
      <c r="G24" s="70"/>
      <c r="H24" s="69" t="s">
        <v>19</v>
      </c>
      <c r="I24" s="843"/>
      <c r="J24" s="630"/>
      <c r="K24" s="630"/>
      <c r="L24" s="11">
        <v>12309.97</v>
      </c>
      <c r="M24" s="805"/>
      <c r="N24" s="805"/>
      <c r="O24" s="805"/>
      <c r="P24" s="81">
        <v>0.98</v>
      </c>
      <c r="Q24" s="834"/>
      <c r="R24" s="852"/>
    </row>
    <row r="25" spans="1:122" s="9" customFormat="1" ht="19.5" customHeight="1">
      <c r="A25" s="870"/>
      <c r="B25" s="887"/>
      <c r="C25" s="871" t="s">
        <v>80</v>
      </c>
      <c r="D25" s="890"/>
      <c r="E25" s="72"/>
      <c r="F25" s="72"/>
      <c r="G25" s="70"/>
      <c r="H25" s="67"/>
      <c r="I25" s="703"/>
      <c r="J25" s="613"/>
      <c r="K25" s="613"/>
      <c r="L25" s="42">
        <v>14002.23</v>
      </c>
      <c r="M25" s="806"/>
      <c r="N25" s="806"/>
      <c r="O25" s="806"/>
      <c r="P25" s="80"/>
      <c r="Q25" s="43"/>
      <c r="R25" s="79" t="s">
        <v>117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</row>
    <row r="26" spans="1:122" s="57" customFormat="1" ht="51.75" customHeight="1">
      <c r="A26" s="876" t="s">
        <v>83</v>
      </c>
      <c r="B26" s="879" t="s">
        <v>510</v>
      </c>
      <c r="C26" s="871" t="s">
        <v>84</v>
      </c>
      <c r="D26" s="878" t="s">
        <v>509</v>
      </c>
      <c r="E26" s="573"/>
      <c r="F26" s="13"/>
      <c r="G26" s="13" t="s">
        <v>19</v>
      </c>
      <c r="H26" s="12"/>
      <c r="I26" s="14" t="s">
        <v>81</v>
      </c>
      <c r="J26" s="12">
        <v>10</v>
      </c>
      <c r="K26" s="12">
        <v>2</v>
      </c>
      <c r="L26" s="15">
        <v>408456.48</v>
      </c>
      <c r="M26" s="16">
        <v>44847</v>
      </c>
      <c r="N26" s="16">
        <v>44946</v>
      </c>
      <c r="O26" s="76" t="s">
        <v>82</v>
      </c>
      <c r="P26" s="17">
        <v>0.1</v>
      </c>
      <c r="Q26" s="18">
        <v>112536.94</v>
      </c>
      <c r="R26" s="77" t="s">
        <v>91</v>
      </c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</row>
    <row r="27" spans="1:122" s="9" customFormat="1" ht="42" customHeight="1">
      <c r="A27" s="870" t="s">
        <v>72</v>
      </c>
      <c r="B27" s="886" t="s">
        <v>511</v>
      </c>
      <c r="C27" s="871" t="s">
        <v>71</v>
      </c>
      <c r="D27" s="612" t="s">
        <v>512</v>
      </c>
      <c r="E27" s="573"/>
      <c r="F27" s="13"/>
      <c r="G27" s="13" t="s">
        <v>19</v>
      </c>
      <c r="H27" s="12"/>
      <c r="I27" s="840" t="s">
        <v>73</v>
      </c>
      <c r="J27" s="612">
        <v>5</v>
      </c>
      <c r="K27" s="612">
        <v>3</v>
      </c>
      <c r="L27" s="15">
        <v>133643.04</v>
      </c>
      <c r="M27" s="839">
        <v>44634</v>
      </c>
      <c r="N27" s="839">
        <v>44783</v>
      </c>
      <c r="O27" s="839">
        <v>45142</v>
      </c>
      <c r="P27" s="61">
        <v>0.99</v>
      </c>
      <c r="Q27" s="702">
        <v>135452.47</v>
      </c>
      <c r="R27" s="83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8" s="10" customFormat="1" ht="18.75" customHeight="1">
      <c r="A28" s="870"/>
      <c r="B28" s="891"/>
      <c r="C28" s="875" t="s">
        <v>20</v>
      </c>
      <c r="D28" s="613"/>
      <c r="E28" s="867"/>
      <c r="F28" s="64"/>
      <c r="G28" s="64"/>
      <c r="H28" s="63" t="s">
        <v>19</v>
      </c>
      <c r="I28" s="703"/>
      <c r="J28" s="613"/>
      <c r="K28" s="613"/>
      <c r="L28" s="11">
        <v>25100</v>
      </c>
      <c r="M28" s="806"/>
      <c r="N28" s="806"/>
      <c r="O28" s="806"/>
      <c r="P28" s="65">
        <v>1</v>
      </c>
      <c r="Q28" s="834"/>
      <c r="R28" s="836"/>
    </row>
    <row r="29" spans="1:122" s="9" customFormat="1" ht="42" customHeight="1">
      <c r="A29" s="870" t="s">
        <v>69</v>
      </c>
      <c r="B29" s="870" t="s">
        <v>511</v>
      </c>
      <c r="C29" s="871" t="s">
        <v>68</v>
      </c>
      <c r="D29" s="873" t="s">
        <v>512</v>
      </c>
      <c r="E29" s="573"/>
      <c r="F29" s="13"/>
      <c r="G29" s="13" t="s">
        <v>19</v>
      </c>
      <c r="H29" s="12"/>
      <c r="I29" s="840" t="s">
        <v>70</v>
      </c>
      <c r="J29" s="612">
        <v>49</v>
      </c>
      <c r="K29" s="612">
        <v>11</v>
      </c>
      <c r="L29" s="15">
        <v>38891.46</v>
      </c>
      <c r="M29" s="839">
        <v>44643</v>
      </c>
      <c r="N29" s="839">
        <v>44739</v>
      </c>
      <c r="O29" s="839">
        <v>45098</v>
      </c>
      <c r="P29" s="61">
        <v>1</v>
      </c>
      <c r="Q29" s="702">
        <v>22963.04</v>
      </c>
      <c r="R29" s="835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8" s="10" customFormat="1" ht="18.75" customHeight="1">
      <c r="A30" s="870"/>
      <c r="B30" s="870"/>
      <c r="C30" s="875" t="s">
        <v>20</v>
      </c>
      <c r="D30" s="873"/>
      <c r="E30" s="867"/>
      <c r="F30" s="64"/>
      <c r="G30" s="64"/>
      <c r="H30" s="63" t="s">
        <v>19</v>
      </c>
      <c r="I30" s="703"/>
      <c r="J30" s="613"/>
      <c r="K30" s="613"/>
      <c r="L30" s="11">
        <v>10477.93</v>
      </c>
      <c r="M30" s="806"/>
      <c r="N30" s="806"/>
      <c r="O30" s="806"/>
      <c r="P30" s="65">
        <v>1</v>
      </c>
      <c r="Q30" s="834"/>
      <c r="R30" s="836"/>
    </row>
    <row r="31" spans="1:122" s="9" customFormat="1" ht="42" customHeight="1">
      <c r="A31" s="870" t="s">
        <v>63</v>
      </c>
      <c r="B31" s="870" t="s">
        <v>511</v>
      </c>
      <c r="C31" s="871" t="s">
        <v>62</v>
      </c>
      <c r="D31" s="873" t="s">
        <v>512</v>
      </c>
      <c r="E31" s="573"/>
      <c r="F31" s="13"/>
      <c r="G31" s="13" t="s">
        <v>19</v>
      </c>
      <c r="H31" s="12"/>
      <c r="I31" s="840" t="s">
        <v>64</v>
      </c>
      <c r="J31" s="612">
        <v>49</v>
      </c>
      <c r="K31" s="612">
        <v>12</v>
      </c>
      <c r="L31" s="15">
        <v>121042.35</v>
      </c>
      <c r="M31" s="839">
        <v>44643</v>
      </c>
      <c r="N31" s="839">
        <v>44728</v>
      </c>
      <c r="O31" s="839">
        <v>45177</v>
      </c>
      <c r="P31" s="61">
        <v>0.82</v>
      </c>
      <c r="Q31" s="702">
        <v>103865.82</v>
      </c>
      <c r="R31" s="835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</row>
    <row r="32" spans="1:18" s="10" customFormat="1" ht="18.75" customHeight="1">
      <c r="A32" s="870"/>
      <c r="B32" s="870"/>
      <c r="C32" s="875" t="s">
        <v>20</v>
      </c>
      <c r="D32" s="873"/>
      <c r="E32" s="866"/>
      <c r="F32" s="70"/>
      <c r="G32" s="70"/>
      <c r="H32" s="69" t="s">
        <v>19</v>
      </c>
      <c r="I32" s="843"/>
      <c r="J32" s="630"/>
      <c r="K32" s="630"/>
      <c r="L32" s="71">
        <v>41607.46</v>
      </c>
      <c r="M32" s="805"/>
      <c r="N32" s="805"/>
      <c r="O32" s="805"/>
      <c r="P32" s="82">
        <v>0.12</v>
      </c>
      <c r="Q32" s="701"/>
      <c r="R32" s="848"/>
    </row>
    <row r="33" spans="1:18" s="10" customFormat="1" ht="19.5" customHeight="1">
      <c r="A33" s="870"/>
      <c r="B33" s="870"/>
      <c r="C33" s="871" t="s">
        <v>80</v>
      </c>
      <c r="D33" s="873"/>
      <c r="E33" s="72"/>
      <c r="F33" s="72"/>
      <c r="G33" s="72"/>
      <c r="H33" s="67"/>
      <c r="I33" s="703"/>
      <c r="J33" s="613"/>
      <c r="K33" s="613"/>
      <c r="L33" s="42">
        <v>2270.11</v>
      </c>
      <c r="M33" s="806"/>
      <c r="N33" s="806"/>
      <c r="O33" s="806"/>
      <c r="P33" s="83"/>
      <c r="Q33" s="43">
        <v>2270.11</v>
      </c>
      <c r="R33" s="836"/>
    </row>
    <row r="34" spans="1:122" s="10" customFormat="1" ht="19.5" customHeight="1">
      <c r="A34" s="870" t="s">
        <v>111</v>
      </c>
      <c r="B34" s="870" t="s">
        <v>511</v>
      </c>
      <c r="C34" s="880" t="s">
        <v>109</v>
      </c>
      <c r="D34" s="873" t="s">
        <v>512</v>
      </c>
      <c r="E34" s="653"/>
      <c r="F34" s="612"/>
      <c r="G34" s="612" t="s">
        <v>19</v>
      </c>
      <c r="H34" s="612"/>
      <c r="I34" s="840" t="s">
        <v>115</v>
      </c>
      <c r="J34" s="612">
        <v>30</v>
      </c>
      <c r="K34" s="612">
        <v>3</v>
      </c>
      <c r="L34" s="837">
        <v>161030.79</v>
      </c>
      <c r="M34" s="839">
        <v>45022</v>
      </c>
      <c r="N34" s="839">
        <v>45075</v>
      </c>
      <c r="O34" s="839">
        <v>45434</v>
      </c>
      <c r="P34" s="832">
        <v>0.08</v>
      </c>
      <c r="Q34" s="702">
        <v>0</v>
      </c>
      <c r="R34" s="835"/>
      <c r="S34" s="855"/>
      <c r="T34" s="856"/>
      <c r="U34" s="857"/>
      <c r="V34" s="858"/>
      <c r="W34" s="858"/>
      <c r="X34" s="858"/>
      <c r="Y34" s="858"/>
      <c r="Z34" s="857"/>
      <c r="AA34" s="858"/>
      <c r="AB34" s="858"/>
      <c r="AC34" s="859"/>
      <c r="AD34" s="860"/>
      <c r="AE34" s="860"/>
      <c r="AF34" s="860"/>
      <c r="AG34" s="861"/>
      <c r="AH34" s="862"/>
      <c r="AI34" s="863"/>
      <c r="AJ34" s="864"/>
      <c r="AK34" s="856"/>
      <c r="AL34" s="857"/>
      <c r="AM34" s="858"/>
      <c r="AN34" s="858"/>
      <c r="AO34" s="858"/>
      <c r="AP34" s="858"/>
      <c r="AQ34" s="857"/>
      <c r="AR34" s="858"/>
      <c r="AS34" s="858"/>
      <c r="AT34" s="859"/>
      <c r="AU34" s="860"/>
      <c r="AV34" s="860"/>
      <c r="AW34" s="860"/>
      <c r="AX34" s="861"/>
      <c r="AY34" s="862"/>
      <c r="AZ34" s="863"/>
      <c r="BA34" s="864"/>
      <c r="BB34" s="856"/>
      <c r="BC34" s="857"/>
      <c r="BD34" s="858"/>
      <c r="BE34" s="858"/>
      <c r="BF34" s="858"/>
      <c r="BG34" s="858"/>
      <c r="BH34" s="857"/>
      <c r="BI34" s="858"/>
      <c r="BJ34" s="858"/>
      <c r="BK34" s="859"/>
      <c r="BL34" s="860"/>
      <c r="BM34" s="860"/>
      <c r="BN34" s="860"/>
      <c r="BO34" s="861"/>
      <c r="BP34" s="862"/>
      <c r="BQ34" s="863"/>
      <c r="BR34" s="864"/>
      <c r="BS34" s="856"/>
      <c r="BT34" s="857"/>
      <c r="BU34" s="858"/>
      <c r="BV34" s="858"/>
      <c r="BW34" s="858"/>
      <c r="BX34" s="858"/>
      <c r="BY34" s="857"/>
      <c r="BZ34" s="858"/>
      <c r="CA34" s="858"/>
      <c r="CB34" s="859"/>
      <c r="CC34" s="860"/>
      <c r="CD34" s="860"/>
      <c r="CE34" s="860"/>
      <c r="CF34" s="861"/>
      <c r="CG34" s="862"/>
      <c r="CH34" s="863"/>
      <c r="CI34" s="864"/>
      <c r="CJ34" s="856"/>
      <c r="CK34" s="857"/>
      <c r="CL34" s="858"/>
      <c r="CM34" s="858"/>
      <c r="CN34" s="858"/>
      <c r="CO34" s="858"/>
      <c r="CP34" s="857"/>
      <c r="CQ34" s="858"/>
      <c r="CR34" s="858"/>
      <c r="CS34" s="859"/>
      <c r="CT34" s="860"/>
      <c r="CU34" s="860"/>
      <c r="CV34" s="860"/>
      <c r="CW34" s="861"/>
      <c r="CX34" s="862"/>
      <c r="CY34" s="863"/>
      <c r="CZ34" s="864"/>
      <c r="DA34" s="856"/>
      <c r="DB34" s="857"/>
      <c r="DC34" s="858"/>
      <c r="DD34" s="858"/>
      <c r="DE34" s="858"/>
      <c r="DF34" s="858"/>
      <c r="DG34" s="857"/>
      <c r="DH34" s="858"/>
      <c r="DI34" s="858"/>
      <c r="DJ34" s="859"/>
      <c r="DK34" s="860"/>
      <c r="DL34" s="860"/>
      <c r="DM34" s="860"/>
      <c r="DN34" s="861"/>
      <c r="DO34" s="862"/>
      <c r="DP34" s="863"/>
      <c r="DQ34" s="864"/>
      <c r="DR34" s="856"/>
    </row>
    <row r="35" spans="1:122" s="10" customFormat="1" ht="19.5" customHeight="1">
      <c r="A35" s="870"/>
      <c r="B35" s="870"/>
      <c r="C35" s="880"/>
      <c r="D35" s="873"/>
      <c r="E35" s="654"/>
      <c r="F35" s="613"/>
      <c r="G35" s="613"/>
      <c r="H35" s="613"/>
      <c r="I35" s="703"/>
      <c r="J35" s="613"/>
      <c r="K35" s="613"/>
      <c r="L35" s="838"/>
      <c r="M35" s="806"/>
      <c r="N35" s="806"/>
      <c r="O35" s="806"/>
      <c r="P35" s="833"/>
      <c r="Q35" s="834"/>
      <c r="R35" s="836"/>
      <c r="S35" s="855"/>
      <c r="T35" s="856"/>
      <c r="U35" s="857"/>
      <c r="V35" s="858"/>
      <c r="W35" s="858"/>
      <c r="X35" s="858"/>
      <c r="Y35" s="858"/>
      <c r="Z35" s="857"/>
      <c r="AA35" s="858"/>
      <c r="AB35" s="858"/>
      <c r="AC35" s="859"/>
      <c r="AD35" s="860"/>
      <c r="AE35" s="860"/>
      <c r="AF35" s="860"/>
      <c r="AG35" s="861"/>
      <c r="AH35" s="862"/>
      <c r="AI35" s="863"/>
      <c r="AJ35" s="864"/>
      <c r="AK35" s="856"/>
      <c r="AL35" s="857"/>
      <c r="AM35" s="858"/>
      <c r="AN35" s="858"/>
      <c r="AO35" s="858"/>
      <c r="AP35" s="858"/>
      <c r="AQ35" s="857"/>
      <c r="AR35" s="858"/>
      <c r="AS35" s="858"/>
      <c r="AT35" s="859"/>
      <c r="AU35" s="860"/>
      <c r="AV35" s="860"/>
      <c r="AW35" s="860"/>
      <c r="AX35" s="861"/>
      <c r="AY35" s="862"/>
      <c r="AZ35" s="863"/>
      <c r="BA35" s="864"/>
      <c r="BB35" s="856"/>
      <c r="BC35" s="857"/>
      <c r="BD35" s="858"/>
      <c r="BE35" s="858"/>
      <c r="BF35" s="858"/>
      <c r="BG35" s="858"/>
      <c r="BH35" s="857"/>
      <c r="BI35" s="858"/>
      <c r="BJ35" s="858"/>
      <c r="BK35" s="859"/>
      <c r="BL35" s="860"/>
      <c r="BM35" s="860"/>
      <c r="BN35" s="860"/>
      <c r="BO35" s="861"/>
      <c r="BP35" s="862"/>
      <c r="BQ35" s="863"/>
      <c r="BR35" s="864"/>
      <c r="BS35" s="856"/>
      <c r="BT35" s="857"/>
      <c r="BU35" s="858"/>
      <c r="BV35" s="858"/>
      <c r="BW35" s="858"/>
      <c r="BX35" s="858"/>
      <c r="BY35" s="857"/>
      <c r="BZ35" s="858"/>
      <c r="CA35" s="858"/>
      <c r="CB35" s="859"/>
      <c r="CC35" s="860"/>
      <c r="CD35" s="860"/>
      <c r="CE35" s="860"/>
      <c r="CF35" s="861"/>
      <c r="CG35" s="862"/>
      <c r="CH35" s="863"/>
      <c r="CI35" s="864"/>
      <c r="CJ35" s="856"/>
      <c r="CK35" s="857"/>
      <c r="CL35" s="858"/>
      <c r="CM35" s="858"/>
      <c r="CN35" s="858"/>
      <c r="CO35" s="858"/>
      <c r="CP35" s="857"/>
      <c r="CQ35" s="858"/>
      <c r="CR35" s="858"/>
      <c r="CS35" s="859"/>
      <c r="CT35" s="860"/>
      <c r="CU35" s="860"/>
      <c r="CV35" s="860"/>
      <c r="CW35" s="861"/>
      <c r="CX35" s="862"/>
      <c r="CY35" s="863"/>
      <c r="CZ35" s="864"/>
      <c r="DA35" s="856"/>
      <c r="DB35" s="857"/>
      <c r="DC35" s="858"/>
      <c r="DD35" s="858"/>
      <c r="DE35" s="858"/>
      <c r="DF35" s="858"/>
      <c r="DG35" s="857"/>
      <c r="DH35" s="858"/>
      <c r="DI35" s="858"/>
      <c r="DJ35" s="859"/>
      <c r="DK35" s="860"/>
      <c r="DL35" s="860"/>
      <c r="DM35" s="860"/>
      <c r="DN35" s="861"/>
      <c r="DO35" s="862"/>
      <c r="DP35" s="863"/>
      <c r="DQ35" s="864"/>
      <c r="DR35" s="856"/>
    </row>
    <row r="36" spans="1:18" s="10" customFormat="1" ht="19.5" customHeight="1">
      <c r="A36" s="870" t="s">
        <v>106</v>
      </c>
      <c r="B36" s="870" t="s">
        <v>511</v>
      </c>
      <c r="C36" s="880" t="s">
        <v>102</v>
      </c>
      <c r="D36" s="873" t="s">
        <v>512</v>
      </c>
      <c r="E36" s="653"/>
      <c r="F36" s="612"/>
      <c r="G36" s="612" t="s">
        <v>19</v>
      </c>
      <c r="H36" s="612"/>
      <c r="I36" s="840" t="s">
        <v>105</v>
      </c>
      <c r="J36" s="612">
        <v>30</v>
      </c>
      <c r="K36" s="612">
        <v>9</v>
      </c>
      <c r="L36" s="837">
        <v>245974.2</v>
      </c>
      <c r="M36" s="839">
        <v>45022</v>
      </c>
      <c r="N36" s="839">
        <v>45055</v>
      </c>
      <c r="O36" s="839">
        <v>45414</v>
      </c>
      <c r="P36" s="832">
        <v>0.1</v>
      </c>
      <c r="Q36" s="702">
        <v>0</v>
      </c>
      <c r="R36" s="835"/>
    </row>
    <row r="37" spans="1:18" s="10" customFormat="1" ht="19.5" customHeight="1">
      <c r="A37" s="870"/>
      <c r="B37" s="870"/>
      <c r="C37" s="880"/>
      <c r="D37" s="873"/>
      <c r="E37" s="654"/>
      <c r="F37" s="613"/>
      <c r="G37" s="613"/>
      <c r="H37" s="613"/>
      <c r="I37" s="703"/>
      <c r="J37" s="613"/>
      <c r="K37" s="613"/>
      <c r="L37" s="838"/>
      <c r="M37" s="806"/>
      <c r="N37" s="806"/>
      <c r="O37" s="806"/>
      <c r="P37" s="833"/>
      <c r="Q37" s="834"/>
      <c r="R37" s="836"/>
    </row>
    <row r="38" spans="1:18" s="10" customFormat="1" ht="19.5" customHeight="1">
      <c r="A38" s="870" t="s">
        <v>107</v>
      </c>
      <c r="B38" s="870" t="s">
        <v>511</v>
      </c>
      <c r="C38" s="880" t="s">
        <v>103</v>
      </c>
      <c r="D38" s="873" t="s">
        <v>512</v>
      </c>
      <c r="E38" s="653"/>
      <c r="F38" s="612"/>
      <c r="G38" s="612" t="s">
        <v>19</v>
      </c>
      <c r="H38" s="612"/>
      <c r="I38" s="840" t="s">
        <v>34</v>
      </c>
      <c r="J38" s="612">
        <v>30</v>
      </c>
      <c r="K38" s="612">
        <v>4</v>
      </c>
      <c r="L38" s="837">
        <v>65000.12</v>
      </c>
      <c r="M38" s="839">
        <v>45022</v>
      </c>
      <c r="N38" s="839">
        <v>45058</v>
      </c>
      <c r="O38" s="839">
        <v>45417</v>
      </c>
      <c r="P38" s="832">
        <v>0.2</v>
      </c>
      <c r="Q38" s="702">
        <v>0</v>
      </c>
      <c r="R38" s="835"/>
    </row>
    <row r="39" spans="1:18" s="10" customFormat="1" ht="19.5" customHeight="1">
      <c r="A39" s="870"/>
      <c r="B39" s="870"/>
      <c r="C39" s="880"/>
      <c r="D39" s="873"/>
      <c r="E39" s="654"/>
      <c r="F39" s="613"/>
      <c r="G39" s="613"/>
      <c r="H39" s="613"/>
      <c r="I39" s="703"/>
      <c r="J39" s="613"/>
      <c r="K39" s="613"/>
      <c r="L39" s="838"/>
      <c r="M39" s="806"/>
      <c r="N39" s="806"/>
      <c r="O39" s="806"/>
      <c r="P39" s="833"/>
      <c r="Q39" s="834"/>
      <c r="R39" s="836"/>
    </row>
    <row r="40" spans="1:122" s="10" customFormat="1" ht="19.5" customHeight="1">
      <c r="A40" s="870" t="s">
        <v>112</v>
      </c>
      <c r="B40" s="870" t="s">
        <v>511</v>
      </c>
      <c r="C40" s="880" t="s">
        <v>110</v>
      </c>
      <c r="D40" s="873" t="s">
        <v>512</v>
      </c>
      <c r="E40" s="653"/>
      <c r="F40" s="612"/>
      <c r="G40" s="612" t="s">
        <v>19</v>
      </c>
      <c r="H40" s="612"/>
      <c r="I40" s="840" t="s">
        <v>114</v>
      </c>
      <c r="J40" s="612">
        <v>30</v>
      </c>
      <c r="K40" s="612">
        <v>8</v>
      </c>
      <c r="L40" s="837">
        <v>212569.18</v>
      </c>
      <c r="M40" s="839">
        <v>45022</v>
      </c>
      <c r="N40" s="839">
        <v>45075</v>
      </c>
      <c r="O40" s="839">
        <v>45434</v>
      </c>
      <c r="P40" s="832">
        <v>0.07</v>
      </c>
      <c r="Q40" s="702">
        <v>0</v>
      </c>
      <c r="R40" s="835"/>
      <c r="S40" s="855"/>
      <c r="T40" s="856"/>
      <c r="U40" s="857"/>
      <c r="V40" s="858"/>
      <c r="W40" s="858"/>
      <c r="X40" s="858"/>
      <c r="Y40" s="858"/>
      <c r="Z40" s="857"/>
      <c r="AA40" s="858"/>
      <c r="AB40" s="858"/>
      <c r="AC40" s="859"/>
      <c r="AD40" s="860"/>
      <c r="AE40" s="860"/>
      <c r="AF40" s="860"/>
      <c r="AG40" s="861"/>
      <c r="AH40" s="862"/>
      <c r="AI40" s="863"/>
      <c r="AJ40" s="864"/>
      <c r="AK40" s="856"/>
      <c r="AL40" s="857"/>
      <c r="AM40" s="858"/>
      <c r="AN40" s="858"/>
      <c r="AO40" s="858"/>
      <c r="AP40" s="858"/>
      <c r="AQ40" s="857"/>
      <c r="AR40" s="858"/>
      <c r="AS40" s="858"/>
      <c r="AT40" s="859"/>
      <c r="AU40" s="860"/>
      <c r="AV40" s="860"/>
      <c r="AW40" s="860"/>
      <c r="AX40" s="861"/>
      <c r="AY40" s="862"/>
      <c r="AZ40" s="863"/>
      <c r="BA40" s="864"/>
      <c r="BB40" s="856"/>
      <c r="BC40" s="857"/>
      <c r="BD40" s="858"/>
      <c r="BE40" s="858"/>
      <c r="BF40" s="858"/>
      <c r="BG40" s="858"/>
      <c r="BH40" s="857"/>
      <c r="BI40" s="858"/>
      <c r="BJ40" s="858"/>
      <c r="BK40" s="859"/>
      <c r="BL40" s="860"/>
      <c r="BM40" s="860"/>
      <c r="BN40" s="860"/>
      <c r="BO40" s="861"/>
      <c r="BP40" s="862"/>
      <c r="BQ40" s="863"/>
      <c r="BR40" s="864"/>
      <c r="BS40" s="856"/>
      <c r="BT40" s="857"/>
      <c r="BU40" s="858"/>
      <c r="BV40" s="858"/>
      <c r="BW40" s="858"/>
      <c r="BX40" s="858"/>
      <c r="BY40" s="857"/>
      <c r="BZ40" s="858"/>
      <c r="CA40" s="858"/>
      <c r="CB40" s="859"/>
      <c r="CC40" s="860"/>
      <c r="CD40" s="860"/>
      <c r="CE40" s="860"/>
      <c r="CF40" s="861"/>
      <c r="CG40" s="862"/>
      <c r="CH40" s="863"/>
      <c r="CI40" s="864"/>
      <c r="CJ40" s="856"/>
      <c r="CK40" s="857"/>
      <c r="CL40" s="858"/>
      <c r="CM40" s="858"/>
      <c r="CN40" s="858"/>
      <c r="CO40" s="858"/>
      <c r="CP40" s="857"/>
      <c r="CQ40" s="858"/>
      <c r="CR40" s="858"/>
      <c r="CS40" s="859"/>
      <c r="CT40" s="860"/>
      <c r="CU40" s="860"/>
      <c r="CV40" s="860"/>
      <c r="CW40" s="861"/>
      <c r="CX40" s="862"/>
      <c r="CY40" s="863"/>
      <c r="CZ40" s="864"/>
      <c r="DA40" s="856"/>
      <c r="DB40" s="857"/>
      <c r="DC40" s="858"/>
      <c r="DD40" s="858"/>
      <c r="DE40" s="858"/>
      <c r="DF40" s="858"/>
      <c r="DG40" s="857"/>
      <c r="DH40" s="858"/>
      <c r="DI40" s="858"/>
      <c r="DJ40" s="859"/>
      <c r="DK40" s="860"/>
      <c r="DL40" s="860"/>
      <c r="DM40" s="860"/>
      <c r="DN40" s="861"/>
      <c r="DO40" s="862"/>
      <c r="DP40" s="863"/>
      <c r="DQ40" s="864"/>
      <c r="DR40" s="856"/>
    </row>
    <row r="41" spans="1:122" s="10" customFormat="1" ht="19.5" customHeight="1">
      <c r="A41" s="870"/>
      <c r="B41" s="870"/>
      <c r="C41" s="880"/>
      <c r="D41" s="873"/>
      <c r="E41" s="654"/>
      <c r="F41" s="613"/>
      <c r="G41" s="613"/>
      <c r="H41" s="613"/>
      <c r="I41" s="703"/>
      <c r="J41" s="613"/>
      <c r="K41" s="613"/>
      <c r="L41" s="838"/>
      <c r="M41" s="806"/>
      <c r="N41" s="806"/>
      <c r="O41" s="806"/>
      <c r="P41" s="833"/>
      <c r="Q41" s="834"/>
      <c r="R41" s="836"/>
      <c r="S41" s="855"/>
      <c r="T41" s="856"/>
      <c r="U41" s="857"/>
      <c r="V41" s="858"/>
      <c r="W41" s="858"/>
      <c r="X41" s="858"/>
      <c r="Y41" s="858"/>
      <c r="Z41" s="857"/>
      <c r="AA41" s="858"/>
      <c r="AB41" s="858"/>
      <c r="AC41" s="859"/>
      <c r="AD41" s="860"/>
      <c r="AE41" s="860"/>
      <c r="AF41" s="860"/>
      <c r="AG41" s="861"/>
      <c r="AH41" s="862"/>
      <c r="AI41" s="863"/>
      <c r="AJ41" s="864"/>
      <c r="AK41" s="856"/>
      <c r="AL41" s="857"/>
      <c r="AM41" s="858"/>
      <c r="AN41" s="858"/>
      <c r="AO41" s="858"/>
      <c r="AP41" s="858"/>
      <c r="AQ41" s="857"/>
      <c r="AR41" s="858"/>
      <c r="AS41" s="858"/>
      <c r="AT41" s="859"/>
      <c r="AU41" s="860"/>
      <c r="AV41" s="860"/>
      <c r="AW41" s="860"/>
      <c r="AX41" s="861"/>
      <c r="AY41" s="862"/>
      <c r="AZ41" s="863"/>
      <c r="BA41" s="864"/>
      <c r="BB41" s="856"/>
      <c r="BC41" s="857"/>
      <c r="BD41" s="858"/>
      <c r="BE41" s="858"/>
      <c r="BF41" s="858"/>
      <c r="BG41" s="858"/>
      <c r="BH41" s="857"/>
      <c r="BI41" s="858"/>
      <c r="BJ41" s="858"/>
      <c r="BK41" s="859"/>
      <c r="BL41" s="860"/>
      <c r="BM41" s="860"/>
      <c r="BN41" s="860"/>
      <c r="BO41" s="861"/>
      <c r="BP41" s="862"/>
      <c r="BQ41" s="863"/>
      <c r="BR41" s="864"/>
      <c r="BS41" s="856"/>
      <c r="BT41" s="857"/>
      <c r="BU41" s="858"/>
      <c r="BV41" s="858"/>
      <c r="BW41" s="858"/>
      <c r="BX41" s="858"/>
      <c r="BY41" s="857"/>
      <c r="BZ41" s="858"/>
      <c r="CA41" s="858"/>
      <c r="CB41" s="859"/>
      <c r="CC41" s="860"/>
      <c r="CD41" s="860"/>
      <c r="CE41" s="860"/>
      <c r="CF41" s="861"/>
      <c r="CG41" s="862"/>
      <c r="CH41" s="863"/>
      <c r="CI41" s="864"/>
      <c r="CJ41" s="856"/>
      <c r="CK41" s="857"/>
      <c r="CL41" s="858"/>
      <c r="CM41" s="858"/>
      <c r="CN41" s="858"/>
      <c r="CO41" s="858"/>
      <c r="CP41" s="857"/>
      <c r="CQ41" s="858"/>
      <c r="CR41" s="858"/>
      <c r="CS41" s="859"/>
      <c r="CT41" s="860"/>
      <c r="CU41" s="860"/>
      <c r="CV41" s="860"/>
      <c r="CW41" s="861"/>
      <c r="CX41" s="862"/>
      <c r="CY41" s="863"/>
      <c r="CZ41" s="864"/>
      <c r="DA41" s="856"/>
      <c r="DB41" s="857"/>
      <c r="DC41" s="858"/>
      <c r="DD41" s="858"/>
      <c r="DE41" s="858"/>
      <c r="DF41" s="858"/>
      <c r="DG41" s="857"/>
      <c r="DH41" s="858"/>
      <c r="DI41" s="858"/>
      <c r="DJ41" s="859"/>
      <c r="DK41" s="860"/>
      <c r="DL41" s="860"/>
      <c r="DM41" s="860"/>
      <c r="DN41" s="861"/>
      <c r="DO41" s="862"/>
      <c r="DP41" s="863"/>
      <c r="DQ41" s="864"/>
      <c r="DR41" s="856"/>
    </row>
    <row r="42" spans="1:18" s="10" customFormat="1" ht="19.5" customHeight="1">
      <c r="A42" s="870" t="s">
        <v>108</v>
      </c>
      <c r="B42" s="870" t="s">
        <v>511</v>
      </c>
      <c r="C42" s="880" t="s">
        <v>104</v>
      </c>
      <c r="D42" s="873" t="s">
        <v>512</v>
      </c>
      <c r="E42" s="653"/>
      <c r="F42" s="612"/>
      <c r="G42" s="612" t="s">
        <v>19</v>
      </c>
      <c r="H42" s="612"/>
      <c r="I42" s="840" t="s">
        <v>33</v>
      </c>
      <c r="J42" s="612">
        <v>30</v>
      </c>
      <c r="K42" s="612">
        <v>9</v>
      </c>
      <c r="L42" s="837">
        <v>170660.93</v>
      </c>
      <c r="M42" s="839">
        <v>45022</v>
      </c>
      <c r="N42" s="839">
        <v>45056</v>
      </c>
      <c r="O42" s="839">
        <v>45415</v>
      </c>
      <c r="P42" s="832">
        <v>0.06</v>
      </c>
      <c r="Q42" s="702">
        <v>0</v>
      </c>
      <c r="R42" s="835"/>
    </row>
    <row r="43" spans="1:18" s="10" customFormat="1" ht="19.5" customHeight="1">
      <c r="A43" s="870"/>
      <c r="B43" s="870"/>
      <c r="C43" s="880"/>
      <c r="D43" s="873"/>
      <c r="E43" s="654"/>
      <c r="F43" s="613"/>
      <c r="G43" s="613"/>
      <c r="H43" s="613"/>
      <c r="I43" s="703"/>
      <c r="J43" s="613"/>
      <c r="K43" s="613"/>
      <c r="L43" s="838"/>
      <c r="M43" s="806"/>
      <c r="N43" s="806"/>
      <c r="O43" s="806"/>
      <c r="P43" s="833"/>
      <c r="Q43" s="834"/>
      <c r="R43" s="836"/>
    </row>
    <row r="44" spans="1:18" s="10" customFormat="1" ht="19.5" customHeight="1">
      <c r="A44" s="870" t="s">
        <v>101</v>
      </c>
      <c r="B44" s="870" t="s">
        <v>511</v>
      </c>
      <c r="C44" s="880" t="s">
        <v>99</v>
      </c>
      <c r="D44" s="873" t="s">
        <v>512</v>
      </c>
      <c r="E44" s="653"/>
      <c r="F44" s="612"/>
      <c r="G44" s="612" t="s">
        <v>19</v>
      </c>
      <c r="H44" s="612"/>
      <c r="I44" s="840" t="s">
        <v>100</v>
      </c>
      <c r="J44" s="612">
        <v>30</v>
      </c>
      <c r="K44" s="854" t="s">
        <v>113</v>
      </c>
      <c r="L44" s="837">
        <v>296386.71</v>
      </c>
      <c r="M44" s="839">
        <v>45021</v>
      </c>
      <c r="N44" s="839">
        <v>45036</v>
      </c>
      <c r="O44" s="839">
        <v>45396</v>
      </c>
      <c r="P44" s="832">
        <v>0.12</v>
      </c>
      <c r="Q44" s="702">
        <v>59277.34</v>
      </c>
      <c r="R44" s="835"/>
    </row>
    <row r="45" spans="1:18" s="10" customFormat="1" ht="19.5" customHeight="1">
      <c r="A45" s="870"/>
      <c r="B45" s="870"/>
      <c r="C45" s="880"/>
      <c r="D45" s="873"/>
      <c r="E45" s="654"/>
      <c r="F45" s="613"/>
      <c r="G45" s="613"/>
      <c r="H45" s="613"/>
      <c r="I45" s="703"/>
      <c r="J45" s="613"/>
      <c r="K45" s="613"/>
      <c r="L45" s="838"/>
      <c r="M45" s="806"/>
      <c r="N45" s="806"/>
      <c r="O45" s="806"/>
      <c r="P45" s="833"/>
      <c r="Q45" s="834"/>
      <c r="R45" s="836"/>
    </row>
    <row r="46" spans="1:122" s="9" customFormat="1" ht="42" customHeight="1">
      <c r="A46" s="870" t="s">
        <v>39</v>
      </c>
      <c r="B46" s="886" t="s">
        <v>591</v>
      </c>
      <c r="C46" s="871" t="s">
        <v>40</v>
      </c>
      <c r="D46" s="888" t="s">
        <v>592</v>
      </c>
      <c r="E46" s="573"/>
      <c r="F46" s="13"/>
      <c r="G46" s="13" t="s">
        <v>19</v>
      </c>
      <c r="H46" s="12"/>
      <c r="I46" s="840" t="s">
        <v>41</v>
      </c>
      <c r="J46" s="612">
        <v>15</v>
      </c>
      <c r="K46" s="612">
        <v>7</v>
      </c>
      <c r="L46" s="15">
        <v>285753.43</v>
      </c>
      <c r="M46" s="839">
        <v>44442</v>
      </c>
      <c r="N46" s="839">
        <v>44517</v>
      </c>
      <c r="O46" s="839">
        <v>45136</v>
      </c>
      <c r="P46" s="17">
        <v>0.77</v>
      </c>
      <c r="Q46" s="702">
        <v>167914.22</v>
      </c>
      <c r="R46" s="835" t="s">
        <v>118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22.5" customHeight="1">
      <c r="A47" s="870"/>
      <c r="B47" s="892"/>
      <c r="C47" s="875" t="s">
        <v>20</v>
      </c>
      <c r="D47" s="889"/>
      <c r="E47" s="68"/>
      <c r="F47" s="68"/>
      <c r="G47" s="68"/>
      <c r="H47" s="66" t="s">
        <v>19</v>
      </c>
      <c r="I47" s="843"/>
      <c r="J47" s="630"/>
      <c r="K47" s="630"/>
      <c r="L47" s="90">
        <v>42580.36</v>
      </c>
      <c r="M47" s="805"/>
      <c r="N47" s="805"/>
      <c r="O47" s="805"/>
      <c r="P47" s="81">
        <v>0</v>
      </c>
      <c r="Q47" s="701"/>
      <c r="R47" s="848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22.5" customHeight="1">
      <c r="A48" s="870"/>
      <c r="B48" s="891"/>
      <c r="C48" s="871" t="s">
        <v>80</v>
      </c>
      <c r="D48" s="890"/>
      <c r="E48" s="72"/>
      <c r="F48" s="72"/>
      <c r="G48" s="72"/>
      <c r="H48" s="67"/>
      <c r="I48" s="703"/>
      <c r="J48" s="613"/>
      <c r="K48" s="613"/>
      <c r="L48" s="90">
        <v>14327.14</v>
      </c>
      <c r="M48" s="806"/>
      <c r="N48" s="806"/>
      <c r="O48" s="806"/>
      <c r="P48" s="80"/>
      <c r="Q48" s="43">
        <v>14255.5</v>
      </c>
      <c r="R48" s="836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22" s="9" customFormat="1" ht="47.25" customHeight="1">
      <c r="A49" s="870" t="s">
        <v>49</v>
      </c>
      <c r="B49" s="870" t="s">
        <v>513</v>
      </c>
      <c r="C49" s="871" t="s">
        <v>50</v>
      </c>
      <c r="D49" s="873" t="s">
        <v>514</v>
      </c>
      <c r="E49" s="573"/>
      <c r="F49" s="55"/>
      <c r="G49" s="612" t="s">
        <v>19</v>
      </c>
      <c r="H49" s="12"/>
      <c r="I49" s="840" t="s">
        <v>48</v>
      </c>
      <c r="J49" s="612">
        <v>15</v>
      </c>
      <c r="K49" s="612">
        <v>8</v>
      </c>
      <c r="L49" s="15">
        <v>542554.4</v>
      </c>
      <c r="M49" s="839">
        <v>44484</v>
      </c>
      <c r="N49" s="839">
        <v>44586</v>
      </c>
      <c r="O49" s="839">
        <v>45125</v>
      </c>
      <c r="P49" s="811">
        <v>0.54</v>
      </c>
      <c r="Q49" s="18">
        <v>220786.87</v>
      </c>
      <c r="R49" s="83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s="9" customFormat="1" ht="22.5" customHeight="1">
      <c r="A50" s="870"/>
      <c r="B50" s="870"/>
      <c r="C50" s="871" t="s">
        <v>80</v>
      </c>
      <c r="D50" s="873"/>
      <c r="E50" s="72"/>
      <c r="F50" s="72"/>
      <c r="G50" s="613"/>
      <c r="H50" s="67"/>
      <c r="I50" s="703"/>
      <c r="J50" s="613"/>
      <c r="K50" s="613"/>
      <c r="L50" s="42">
        <v>9745.67</v>
      </c>
      <c r="M50" s="806"/>
      <c r="N50" s="806"/>
      <c r="O50" s="806"/>
      <c r="P50" s="841"/>
      <c r="Q50" s="43"/>
      <c r="R50" s="836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s="9" customFormat="1" ht="42" customHeight="1">
      <c r="A51" s="881" t="s">
        <v>77</v>
      </c>
      <c r="B51" s="882" t="s">
        <v>515</v>
      </c>
      <c r="C51" s="883" t="s">
        <v>78</v>
      </c>
      <c r="D51" s="884" t="s">
        <v>516</v>
      </c>
      <c r="E51" s="50" t="s">
        <v>19</v>
      </c>
      <c r="F51" s="50"/>
      <c r="G51" s="50"/>
      <c r="H51" s="49"/>
      <c r="I51" s="51" t="s">
        <v>79</v>
      </c>
      <c r="J51" s="49">
        <v>8</v>
      </c>
      <c r="K51" s="49">
        <v>8</v>
      </c>
      <c r="L51" s="52">
        <v>1498979</v>
      </c>
      <c r="M51" s="53">
        <v>44643</v>
      </c>
      <c r="N51" s="53">
        <v>44806</v>
      </c>
      <c r="O51" s="53">
        <v>45535</v>
      </c>
      <c r="P51" s="58">
        <v>0.04</v>
      </c>
      <c r="Q51" s="43">
        <v>0</v>
      </c>
      <c r="R51" s="46" t="s">
        <v>96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</row>
    <row r="52" spans="1:122" s="9" customFormat="1" ht="42" customHeight="1">
      <c r="A52" s="881" t="s">
        <v>87</v>
      </c>
      <c r="B52" s="881" t="s">
        <v>511</v>
      </c>
      <c r="C52" s="883" t="s">
        <v>86</v>
      </c>
      <c r="D52" s="885" t="s">
        <v>512</v>
      </c>
      <c r="E52" s="50"/>
      <c r="F52" s="50"/>
      <c r="G52" s="50" t="s">
        <v>19</v>
      </c>
      <c r="H52" s="49"/>
      <c r="I52" s="51" t="s">
        <v>89</v>
      </c>
      <c r="J52" s="49">
        <v>10</v>
      </c>
      <c r="K52" s="49">
        <v>6</v>
      </c>
      <c r="L52" s="52">
        <v>175002.17</v>
      </c>
      <c r="M52" s="53">
        <v>44959</v>
      </c>
      <c r="N52" s="53">
        <v>44985</v>
      </c>
      <c r="O52" s="53">
        <v>45291</v>
      </c>
      <c r="P52" s="58">
        <v>0.09</v>
      </c>
      <c r="Q52" s="43">
        <v>0</v>
      </c>
      <c r="R52" s="4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</row>
    <row r="53" spans="1:122" s="9" customFormat="1" ht="42" customHeight="1">
      <c r="A53" s="881" t="s">
        <v>88</v>
      </c>
      <c r="B53" s="881" t="s">
        <v>511</v>
      </c>
      <c r="C53" s="883" t="s">
        <v>85</v>
      </c>
      <c r="D53" s="885" t="s">
        <v>512</v>
      </c>
      <c r="E53" s="50"/>
      <c r="F53" s="50"/>
      <c r="G53" s="50" t="s">
        <v>19</v>
      </c>
      <c r="H53" s="49"/>
      <c r="I53" s="51" t="s">
        <v>90</v>
      </c>
      <c r="J53" s="49">
        <v>10</v>
      </c>
      <c r="K53" s="49">
        <v>6</v>
      </c>
      <c r="L53" s="52">
        <v>175340.91</v>
      </c>
      <c r="M53" s="53">
        <v>44959</v>
      </c>
      <c r="N53" s="53">
        <v>44984</v>
      </c>
      <c r="O53" s="53">
        <v>45291</v>
      </c>
      <c r="P53" s="58">
        <v>0.25</v>
      </c>
      <c r="Q53" s="43">
        <v>35068.18</v>
      </c>
      <c r="R53" s="4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</row>
    <row r="54" spans="1:122" s="9" customFormat="1" ht="42" customHeight="1" thickBot="1">
      <c r="A54" s="881" t="s">
        <v>92</v>
      </c>
      <c r="B54" s="882" t="s">
        <v>517</v>
      </c>
      <c r="C54" s="883" t="s">
        <v>93</v>
      </c>
      <c r="D54" s="884" t="s">
        <v>518</v>
      </c>
      <c r="E54" s="50"/>
      <c r="F54" s="50"/>
      <c r="G54" s="50" t="s">
        <v>19</v>
      </c>
      <c r="H54" s="49"/>
      <c r="I54" s="51" t="s">
        <v>94</v>
      </c>
      <c r="J54" s="49">
        <v>15</v>
      </c>
      <c r="K54" s="49">
        <v>4</v>
      </c>
      <c r="L54" s="52">
        <v>388269.5</v>
      </c>
      <c r="M54" s="53">
        <v>44869</v>
      </c>
      <c r="N54" s="53">
        <v>45007</v>
      </c>
      <c r="O54" s="53">
        <v>45461</v>
      </c>
      <c r="P54" s="58">
        <v>0.06</v>
      </c>
      <c r="Q54" s="43">
        <v>77653.9</v>
      </c>
      <c r="R54" s="46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</row>
    <row r="55" spans="1:122" s="2" customFormat="1" ht="30.75" customHeight="1" thickBot="1">
      <c r="A55" s="868" t="s">
        <v>31</v>
      </c>
      <c r="B55" s="869"/>
      <c r="C55" s="869"/>
      <c r="D55" s="869"/>
      <c r="E55" s="846"/>
      <c r="F55" s="846"/>
      <c r="G55" s="846"/>
      <c r="H55" s="846"/>
      <c r="I55" s="846"/>
      <c r="J55" s="846"/>
      <c r="K55" s="847"/>
      <c r="L55" s="75">
        <f>SUM(L10:L54)</f>
        <v>7107883.360000001</v>
      </c>
      <c r="N55" s="36"/>
      <c r="O55" s="36"/>
      <c r="P55" s="36"/>
      <c r="Q55" s="37"/>
      <c r="R55" s="36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</row>
    <row r="56" spans="1:122" s="2" customFormat="1" ht="12.75" customHeight="1">
      <c r="A56" s="38"/>
      <c r="B56" s="38"/>
      <c r="C56" s="39"/>
      <c r="D56" s="39"/>
      <c r="E56" s="39"/>
      <c r="F56" s="39"/>
      <c r="G56" s="39"/>
      <c r="H56" s="39"/>
      <c r="I56" s="40"/>
      <c r="J56" s="39"/>
      <c r="K56" s="39"/>
      <c r="L56" s="41"/>
      <c r="M56" s="40"/>
      <c r="N56" s="40"/>
      <c r="O56" s="845"/>
      <c r="P56" s="845"/>
      <c r="Q56" s="845"/>
      <c r="R56" s="84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</row>
    <row r="57" spans="1:18" ht="12" customHeight="1">
      <c r="A57" s="45" t="s">
        <v>32</v>
      </c>
      <c r="B57" s="45"/>
      <c r="C57" s="45"/>
      <c r="D57" s="45"/>
      <c r="E57" s="45"/>
      <c r="F57" s="45"/>
      <c r="G57" s="45"/>
      <c r="H57" s="45"/>
      <c r="I57" s="20"/>
      <c r="J57" s="19"/>
      <c r="K57" s="19"/>
      <c r="L57" s="21"/>
      <c r="M57" s="22"/>
      <c r="N57" s="20"/>
      <c r="O57" s="34"/>
      <c r="P57" s="34"/>
      <c r="Q57" s="34"/>
      <c r="R57" s="34"/>
    </row>
    <row r="58" spans="1:18" ht="12" customHeight="1">
      <c r="A58" s="35"/>
      <c r="B58" s="35"/>
      <c r="C58" s="35"/>
      <c r="D58" s="35"/>
      <c r="E58" s="35"/>
      <c r="F58" s="35"/>
      <c r="G58" s="35"/>
      <c r="H58" s="35"/>
      <c r="I58" s="20"/>
      <c r="J58" s="19"/>
      <c r="K58" s="19"/>
      <c r="L58" s="21"/>
      <c r="M58" s="22"/>
      <c r="N58" s="20"/>
      <c r="O58" s="34"/>
      <c r="P58" s="34"/>
      <c r="Q58" s="34"/>
      <c r="R58" s="34"/>
    </row>
    <row r="59" spans="1:122" s="28" customFormat="1" ht="12" customHeight="1">
      <c r="A59" s="23" t="s">
        <v>21</v>
      </c>
      <c r="B59" s="23"/>
      <c r="C59" s="24"/>
      <c r="D59" s="24"/>
      <c r="E59" s="73" t="s">
        <v>28</v>
      </c>
      <c r="F59" s="74"/>
      <c r="G59" s="74"/>
      <c r="H59" s="74"/>
      <c r="I59" s="74"/>
      <c r="J59" s="25"/>
      <c r="K59" s="27"/>
      <c r="L59" s="27"/>
      <c r="M59" s="27"/>
      <c r="N59" s="27"/>
      <c r="O59" s="27"/>
      <c r="P59" s="27"/>
      <c r="Q59" s="27"/>
      <c r="R59" s="2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</row>
    <row r="60" spans="1:122" s="28" customFormat="1" ht="12" customHeight="1">
      <c r="A60" s="23" t="s">
        <v>22</v>
      </c>
      <c r="B60" s="23"/>
      <c r="C60" s="24"/>
      <c r="D60" s="24"/>
      <c r="E60" s="842" t="s">
        <v>29</v>
      </c>
      <c r="F60" s="842"/>
      <c r="G60" s="842"/>
      <c r="H60" s="842"/>
      <c r="I60" s="842"/>
      <c r="J60" s="59"/>
      <c r="K60" s="27"/>
      <c r="L60" s="29"/>
      <c r="M60" s="30"/>
      <c r="N60" s="27"/>
      <c r="O60" s="27"/>
      <c r="P60" s="27"/>
      <c r="Q60" s="27"/>
      <c r="R60" s="27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</row>
    <row r="61" spans="1:122" s="28" customFormat="1" ht="12" customHeight="1">
      <c r="A61" s="23" t="s">
        <v>23</v>
      </c>
      <c r="B61" s="23"/>
      <c r="C61" s="24"/>
      <c r="D61" s="24"/>
      <c r="E61" s="842" t="s">
        <v>30</v>
      </c>
      <c r="F61" s="842"/>
      <c r="G61" s="842"/>
      <c r="H61" s="842"/>
      <c r="I61" s="842"/>
      <c r="J61" s="59"/>
      <c r="K61" s="27"/>
      <c r="L61" s="31"/>
      <c r="M61" s="27"/>
      <c r="N61" s="27"/>
      <c r="O61" s="27"/>
      <c r="P61" s="27"/>
      <c r="Q61" s="27"/>
      <c r="R61" s="27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</row>
    <row r="62" spans="1:122" s="28" customFormat="1" ht="12" customHeight="1">
      <c r="A62" s="23" t="s">
        <v>24</v>
      </c>
      <c r="B62" s="23"/>
      <c r="C62" s="24"/>
      <c r="D62" s="24"/>
      <c r="E62" s="842" t="s">
        <v>35</v>
      </c>
      <c r="F62" s="842"/>
      <c r="G62" s="842"/>
      <c r="H62" s="842"/>
      <c r="I62" s="842"/>
      <c r="J62" s="59"/>
      <c r="K62" s="27"/>
      <c r="L62" s="27"/>
      <c r="M62" s="32"/>
      <c r="N62" s="27"/>
      <c r="O62" s="27"/>
      <c r="P62" s="27"/>
      <c r="Q62" s="27"/>
      <c r="R62" s="2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</row>
    <row r="63" spans="1:122" s="28" customFormat="1" ht="12" customHeight="1">
      <c r="A63" s="23" t="s">
        <v>25</v>
      </c>
      <c r="B63" s="23"/>
      <c r="C63" s="24"/>
      <c r="D63" s="24"/>
      <c r="E63" s="709" t="s">
        <v>97</v>
      </c>
      <c r="F63" s="709"/>
      <c r="G63" s="709"/>
      <c r="H63" s="709"/>
      <c r="I63" s="709"/>
      <c r="J63" s="709"/>
      <c r="K63" s="27"/>
      <c r="L63" s="27"/>
      <c r="M63" s="27"/>
      <c r="N63" s="27"/>
      <c r="O63" s="27"/>
      <c r="P63" s="27"/>
      <c r="Q63" s="27"/>
      <c r="R63" s="2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</row>
    <row r="64" spans="1:122" s="28" customFormat="1" ht="12" customHeight="1">
      <c r="A64" s="23" t="s">
        <v>26</v>
      </c>
      <c r="B64" s="23"/>
      <c r="C64" s="24"/>
      <c r="D64" s="24"/>
      <c r="E64" s="709" t="s">
        <v>98</v>
      </c>
      <c r="F64" s="709"/>
      <c r="G64" s="709"/>
      <c r="H64" s="709"/>
      <c r="I64" s="709"/>
      <c r="J64"/>
      <c r="K64" s="27"/>
      <c r="L64" s="27"/>
      <c r="M64" s="27"/>
      <c r="N64" s="27"/>
      <c r="O64" s="27"/>
      <c r="P64" s="27"/>
      <c r="Q64" s="27"/>
      <c r="R64" s="27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</row>
    <row r="65" spans="1:122" s="28" customFormat="1" ht="12" customHeight="1">
      <c r="A65" s="23" t="s">
        <v>27</v>
      </c>
      <c r="B65" s="23"/>
      <c r="K65" s="27"/>
      <c r="L65" s="27"/>
      <c r="M65" s="27"/>
      <c r="N65" s="27"/>
      <c r="O65" s="27"/>
      <c r="P65" s="27"/>
      <c r="Q65" s="27"/>
      <c r="R65" s="27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</row>
    <row r="66" spans="5:122" s="28" customFormat="1" ht="12" customHeight="1">
      <c r="E66" s="709"/>
      <c r="F66" s="709"/>
      <c r="G66" s="709"/>
      <c r="H66" s="709"/>
      <c r="I66" s="709"/>
      <c r="J66" s="54"/>
      <c r="K66" s="27"/>
      <c r="L66" s="54"/>
      <c r="M66" s="27"/>
      <c r="N66" s="27"/>
      <c r="O66" s="27"/>
      <c r="P66" s="27"/>
      <c r="Q66" s="27"/>
      <c r="R66" s="27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</row>
    <row r="67" spans="1:18" s="99" customFormat="1" ht="36" customHeight="1">
      <c r="A67" s="647" t="s">
        <v>119</v>
      </c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</row>
    <row r="68" spans="19:122" ht="12.75"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16.5" customHeight="1">
      <c r="A69" s="101"/>
      <c r="B69" s="101"/>
      <c r="C69" s="648" t="s">
        <v>120</v>
      </c>
      <c r="D69" s="648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12" customHeight="1">
      <c r="A70" s="102"/>
      <c r="B70" s="10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6.5" customHeight="1">
      <c r="A71" s="101"/>
      <c r="B71" s="101"/>
      <c r="C71" s="649" t="s">
        <v>121</v>
      </c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9:122" ht="12" customHeight="1" thickBot="1">
      <c r="I72" s="103"/>
      <c r="L72" s="104"/>
      <c r="Q72" s="104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34.5" customHeight="1" thickBot="1">
      <c r="A73" s="650" t="s">
        <v>122</v>
      </c>
      <c r="B73" s="620" t="s">
        <v>495</v>
      </c>
      <c r="C73" s="651" t="s">
        <v>123</v>
      </c>
      <c r="D73" s="620" t="s">
        <v>496</v>
      </c>
      <c r="E73" s="652" t="s">
        <v>7</v>
      </c>
      <c r="F73" s="652"/>
      <c r="G73" s="652"/>
      <c r="H73" s="652"/>
      <c r="I73" s="651" t="s">
        <v>124</v>
      </c>
      <c r="J73" s="651" t="s">
        <v>9</v>
      </c>
      <c r="K73" s="651" t="s">
        <v>125</v>
      </c>
      <c r="L73" s="620" t="s">
        <v>0</v>
      </c>
      <c r="M73" s="620" t="s">
        <v>2</v>
      </c>
      <c r="N73" s="620" t="s">
        <v>126</v>
      </c>
      <c r="O73" s="620" t="s">
        <v>127</v>
      </c>
      <c r="P73" s="620" t="s">
        <v>1</v>
      </c>
      <c r="Q73" s="620" t="s">
        <v>13</v>
      </c>
      <c r="R73" s="652" t="s">
        <v>14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0.5" customHeight="1" thickBot="1">
      <c r="A74" s="650"/>
      <c r="B74" s="621"/>
      <c r="C74" s="651"/>
      <c r="D74" s="621"/>
      <c r="E74" s="8" t="s">
        <v>15</v>
      </c>
      <c r="F74" s="8" t="s">
        <v>16</v>
      </c>
      <c r="G74" s="8" t="s">
        <v>17</v>
      </c>
      <c r="H74" s="8" t="s">
        <v>18</v>
      </c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43.5" customHeight="1">
      <c r="A75" s="643" t="s">
        <v>128</v>
      </c>
      <c r="B75" s="893" t="s">
        <v>593</v>
      </c>
      <c r="C75" s="92" t="s">
        <v>129</v>
      </c>
      <c r="D75" s="644" t="s">
        <v>594</v>
      </c>
      <c r="E75" s="105"/>
      <c r="F75" s="106" t="s">
        <v>19</v>
      </c>
      <c r="G75" s="105"/>
      <c r="H75" s="105"/>
      <c r="I75" s="92" t="s">
        <v>130</v>
      </c>
      <c r="J75" s="12">
        <v>15</v>
      </c>
      <c r="K75" s="12">
        <v>12</v>
      </c>
      <c r="L75" s="107">
        <v>469151.96</v>
      </c>
      <c r="M75" s="829">
        <v>44522</v>
      </c>
      <c r="N75" s="829">
        <v>44637</v>
      </c>
      <c r="O75" s="829">
        <v>45093</v>
      </c>
      <c r="P75" s="108">
        <v>1</v>
      </c>
      <c r="Q75" s="107">
        <v>403325.43</v>
      </c>
      <c r="R75" s="109" t="s">
        <v>118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15" customHeight="1" hidden="1">
      <c r="A76" s="630"/>
      <c r="B76" s="894"/>
      <c r="C76" s="47"/>
      <c r="D76" s="604"/>
      <c r="E76" s="95"/>
      <c r="F76" s="95"/>
      <c r="G76" s="95"/>
      <c r="H76" s="110"/>
      <c r="I76" s="47"/>
      <c r="J76" s="111"/>
      <c r="K76" s="111"/>
      <c r="L76" s="112"/>
      <c r="M76" s="830"/>
      <c r="N76" s="830"/>
      <c r="O76" s="830"/>
      <c r="P76" s="113"/>
      <c r="Q76" s="114"/>
      <c r="R76" s="115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5" customHeight="1">
      <c r="A77" s="630"/>
      <c r="B77" s="894"/>
      <c r="C77" s="47" t="s">
        <v>131</v>
      </c>
      <c r="D77" s="604"/>
      <c r="E77" s="95"/>
      <c r="F77" s="95"/>
      <c r="G77" s="95"/>
      <c r="H77" s="95" t="s">
        <v>19</v>
      </c>
      <c r="I77" s="47"/>
      <c r="J77" s="111"/>
      <c r="K77" s="111"/>
      <c r="L77" s="112">
        <v>75721.64</v>
      </c>
      <c r="M77" s="830"/>
      <c r="N77" s="830"/>
      <c r="O77" s="830"/>
      <c r="P77" s="113">
        <v>1</v>
      </c>
      <c r="Q77" s="114"/>
      <c r="R77" s="115" t="s">
        <v>132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5" customHeight="1">
      <c r="A78" s="613"/>
      <c r="B78" s="895"/>
      <c r="C78" s="62" t="s">
        <v>133</v>
      </c>
      <c r="D78" s="605"/>
      <c r="E78" s="117"/>
      <c r="F78" s="117"/>
      <c r="G78" s="117"/>
      <c r="H78" s="118"/>
      <c r="I78" s="119"/>
      <c r="J78" s="117"/>
      <c r="K78" s="120"/>
      <c r="L78" s="121">
        <v>47094.64</v>
      </c>
      <c r="M78" s="831"/>
      <c r="N78" s="831"/>
      <c r="O78" s="831"/>
      <c r="P78" s="122"/>
      <c r="Q78" s="123">
        <v>47094.64</v>
      </c>
      <c r="R78" s="117">
        <v>17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39.75" customHeight="1">
      <c r="A79" s="645" t="s">
        <v>134</v>
      </c>
      <c r="B79" s="645" t="s">
        <v>519</v>
      </c>
      <c r="C79" s="47" t="s">
        <v>135</v>
      </c>
      <c r="D79" s="603" t="s">
        <v>521</v>
      </c>
      <c r="E79" s="124"/>
      <c r="F79" s="95" t="s">
        <v>19</v>
      </c>
      <c r="G79" s="95"/>
      <c r="H79" s="110"/>
      <c r="I79" s="47" t="s">
        <v>136</v>
      </c>
      <c r="J79" s="111">
        <v>15</v>
      </c>
      <c r="K79" s="111">
        <v>9</v>
      </c>
      <c r="L79" s="114">
        <v>710501.42</v>
      </c>
      <c r="M79" s="96">
        <v>44356</v>
      </c>
      <c r="N79" s="96">
        <v>44641</v>
      </c>
      <c r="O79" s="96">
        <v>45185</v>
      </c>
      <c r="P79" s="125">
        <v>0.975</v>
      </c>
      <c r="Q79" s="126">
        <v>225072.14</v>
      </c>
      <c r="R79" s="127" t="s">
        <v>132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4.25" customHeight="1">
      <c r="A80" s="646"/>
      <c r="B80" s="646"/>
      <c r="C80" s="62" t="s">
        <v>131</v>
      </c>
      <c r="D80" s="604"/>
      <c r="E80" s="124"/>
      <c r="F80" s="128"/>
      <c r="G80" s="95"/>
      <c r="H80" s="95" t="s">
        <v>19</v>
      </c>
      <c r="I80" s="129"/>
      <c r="J80" s="130"/>
      <c r="K80" s="111"/>
      <c r="L80" s="114">
        <v>183954.75</v>
      </c>
      <c r="M80" s="116"/>
      <c r="N80" s="116"/>
      <c r="O80" s="116"/>
      <c r="P80" s="131">
        <v>0.05</v>
      </c>
      <c r="Q80" s="114"/>
      <c r="R80" s="115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2.75" customHeight="1">
      <c r="A81" s="133" t="s">
        <v>137</v>
      </c>
      <c r="B81" s="571" t="s">
        <v>522</v>
      </c>
      <c r="C81" s="47" t="s">
        <v>138</v>
      </c>
      <c r="D81" s="94" t="s">
        <v>520</v>
      </c>
      <c r="E81" s="134"/>
      <c r="F81" s="135" t="s">
        <v>19</v>
      </c>
      <c r="G81" s="135"/>
      <c r="H81" s="134"/>
      <c r="I81" s="136" t="s">
        <v>139</v>
      </c>
      <c r="J81" s="135">
        <v>10</v>
      </c>
      <c r="K81" s="135"/>
      <c r="L81" s="137">
        <v>687725.85</v>
      </c>
      <c r="M81" s="138">
        <v>45003</v>
      </c>
      <c r="N81" s="138">
        <v>45082</v>
      </c>
      <c r="O81" s="138">
        <v>45446</v>
      </c>
      <c r="P81" s="139">
        <v>0.03</v>
      </c>
      <c r="Q81" s="137"/>
      <c r="R81" s="14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39.75" customHeight="1">
      <c r="A82" s="900" t="s">
        <v>523</v>
      </c>
      <c r="B82" s="896" t="s">
        <v>595</v>
      </c>
      <c r="C82" s="883" t="s">
        <v>140</v>
      </c>
      <c r="D82" s="897" t="s">
        <v>596</v>
      </c>
      <c r="E82" s="572"/>
      <c r="F82" s="144"/>
      <c r="G82" s="143" t="s">
        <v>19</v>
      </c>
      <c r="H82" s="145"/>
      <c r="I82" s="146" t="s">
        <v>141</v>
      </c>
      <c r="J82" s="144">
        <v>10</v>
      </c>
      <c r="K82" s="147">
        <v>9</v>
      </c>
      <c r="L82" s="148">
        <v>894742.5</v>
      </c>
      <c r="M82" s="149">
        <v>44628</v>
      </c>
      <c r="N82" s="149">
        <v>44630</v>
      </c>
      <c r="O82" s="149">
        <v>45112</v>
      </c>
      <c r="P82" s="150">
        <v>1</v>
      </c>
      <c r="Q82" s="126">
        <v>768067.32</v>
      </c>
      <c r="R82" s="143" t="s">
        <v>142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5" customHeight="1">
      <c r="A83" s="901"/>
      <c r="B83" s="896"/>
      <c r="C83" s="875" t="s">
        <v>131</v>
      </c>
      <c r="D83" s="897"/>
      <c r="E83" s="153"/>
      <c r="F83" s="152"/>
      <c r="G83" s="153"/>
      <c r="H83" s="154"/>
      <c r="I83" s="155"/>
      <c r="J83" s="156"/>
      <c r="K83" s="157"/>
      <c r="L83" s="158">
        <v>51449.06</v>
      </c>
      <c r="M83" s="159"/>
      <c r="N83" s="160"/>
      <c r="O83" s="160"/>
      <c r="P83" s="161">
        <v>0.99</v>
      </c>
      <c r="Q83" s="114"/>
      <c r="R83" s="151">
        <v>17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5" customHeight="1">
      <c r="A84" s="902"/>
      <c r="B84" s="896"/>
      <c r="C84" s="875" t="s">
        <v>133</v>
      </c>
      <c r="D84" s="897"/>
      <c r="E84" s="153"/>
      <c r="F84" s="117"/>
      <c r="G84" s="153"/>
      <c r="H84" s="154"/>
      <c r="I84" s="155"/>
      <c r="J84" s="156"/>
      <c r="K84" s="157"/>
      <c r="L84" s="162">
        <v>69389.92</v>
      </c>
      <c r="M84" s="159"/>
      <c r="N84" s="160"/>
      <c r="O84" s="160"/>
      <c r="Q84" s="114"/>
      <c r="R84" s="16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2.75" customHeight="1">
      <c r="A85" s="174" t="s">
        <v>143</v>
      </c>
      <c r="B85" s="877" t="s">
        <v>597</v>
      </c>
      <c r="C85" s="875" t="s">
        <v>144</v>
      </c>
      <c r="D85" s="914" t="s">
        <v>599</v>
      </c>
      <c r="E85" s="176" t="s">
        <v>19</v>
      </c>
      <c r="F85" s="175"/>
      <c r="G85" s="93"/>
      <c r="H85" s="176"/>
      <c r="I85" s="177" t="s">
        <v>145</v>
      </c>
      <c r="J85" s="178">
        <v>115</v>
      </c>
      <c r="K85" s="178">
        <v>113</v>
      </c>
      <c r="L85" s="179">
        <v>3244546</v>
      </c>
      <c r="M85" s="132">
        <v>44131</v>
      </c>
      <c r="N85" s="132">
        <v>44279</v>
      </c>
      <c r="O85" s="132">
        <v>44798</v>
      </c>
      <c r="P85" s="180">
        <v>0.102</v>
      </c>
      <c r="Q85" s="179">
        <v>11625</v>
      </c>
      <c r="R85" s="164" t="s">
        <v>146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43.5" customHeight="1">
      <c r="A86" s="903" t="s">
        <v>147</v>
      </c>
      <c r="B86" s="899" t="s">
        <v>598</v>
      </c>
      <c r="C86" s="871" t="s">
        <v>148</v>
      </c>
      <c r="D86" s="878" t="s">
        <v>600</v>
      </c>
      <c r="E86" s="910"/>
      <c r="F86" s="182"/>
      <c r="G86" s="181" t="s">
        <v>19</v>
      </c>
      <c r="H86" s="182"/>
      <c r="I86" s="183" t="s">
        <v>149</v>
      </c>
      <c r="J86" s="181">
        <v>10</v>
      </c>
      <c r="K86" s="181">
        <v>4</v>
      </c>
      <c r="L86" s="184">
        <v>351372.51</v>
      </c>
      <c r="M86" s="185">
        <v>44645</v>
      </c>
      <c r="N86" s="185">
        <v>44725</v>
      </c>
      <c r="O86" s="185">
        <v>45137</v>
      </c>
      <c r="P86" s="186">
        <v>0.8</v>
      </c>
      <c r="Q86" s="184"/>
      <c r="R86" s="181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44.25" customHeight="1">
      <c r="A87" s="904" t="s">
        <v>150</v>
      </c>
      <c r="B87" s="915" t="s">
        <v>524</v>
      </c>
      <c r="C87" s="916" t="s">
        <v>151</v>
      </c>
      <c r="D87" s="915" t="s">
        <v>525</v>
      </c>
      <c r="E87" s="911"/>
      <c r="F87" s="167" t="s">
        <v>19</v>
      </c>
      <c r="G87" s="167"/>
      <c r="H87" s="167"/>
      <c r="I87" s="168" t="s">
        <v>152</v>
      </c>
      <c r="J87" s="169">
        <v>10</v>
      </c>
      <c r="K87" s="169">
        <v>6</v>
      </c>
      <c r="L87" s="126">
        <v>1944752.03</v>
      </c>
      <c r="M87" s="185">
        <v>44051</v>
      </c>
      <c r="N87" s="187">
        <v>44795</v>
      </c>
      <c r="O87" s="187">
        <v>45159</v>
      </c>
      <c r="P87" s="190">
        <v>0.6</v>
      </c>
      <c r="Q87" s="126">
        <v>329282.55</v>
      </c>
      <c r="R87" s="94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52.5" customHeight="1">
      <c r="A88" s="905" t="s">
        <v>153</v>
      </c>
      <c r="B88" s="917" t="s">
        <v>601</v>
      </c>
      <c r="C88" s="916" t="s">
        <v>154</v>
      </c>
      <c r="D88" s="915" t="s">
        <v>605</v>
      </c>
      <c r="E88" s="204"/>
      <c r="F88" s="191" t="s">
        <v>19</v>
      </c>
      <c r="G88" s="191"/>
      <c r="H88" s="191"/>
      <c r="I88" s="192" t="s">
        <v>155</v>
      </c>
      <c r="J88" s="193">
        <v>210</v>
      </c>
      <c r="K88" s="193">
        <v>5</v>
      </c>
      <c r="L88" s="179">
        <v>1511305.83</v>
      </c>
      <c r="M88" s="185">
        <v>44739</v>
      </c>
      <c r="N88" s="187">
        <v>44761</v>
      </c>
      <c r="O88" s="187">
        <v>45125</v>
      </c>
      <c r="P88" s="190">
        <v>0.13</v>
      </c>
      <c r="Q88" s="126"/>
      <c r="R88" s="94">
        <v>16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45.75" customHeight="1">
      <c r="A89" s="741" t="s">
        <v>156</v>
      </c>
      <c r="B89" s="898" t="s">
        <v>602</v>
      </c>
      <c r="C89" s="883" t="s">
        <v>157</v>
      </c>
      <c r="D89" s="897" t="s">
        <v>606</v>
      </c>
      <c r="E89" s="194"/>
      <c r="F89" s="143" t="s">
        <v>19</v>
      </c>
      <c r="G89" s="194"/>
      <c r="H89" s="194"/>
      <c r="I89" s="142" t="s">
        <v>158</v>
      </c>
      <c r="J89" s="143">
        <v>10</v>
      </c>
      <c r="K89" s="143">
        <v>10</v>
      </c>
      <c r="L89" s="126">
        <v>1750008.55</v>
      </c>
      <c r="M89" s="149">
        <v>44755</v>
      </c>
      <c r="N89" s="187">
        <v>44769</v>
      </c>
      <c r="O89" s="187">
        <v>45133</v>
      </c>
      <c r="P89" s="150">
        <v>0.73</v>
      </c>
      <c r="Q89" s="126">
        <v>366423.05</v>
      </c>
      <c r="R89" s="94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8.75" customHeight="1">
      <c r="A90" s="906"/>
      <c r="B90" s="898"/>
      <c r="C90" s="875" t="s">
        <v>133</v>
      </c>
      <c r="D90" s="897"/>
      <c r="E90" s="195"/>
      <c r="F90" s="151"/>
      <c r="G90" s="195"/>
      <c r="H90" s="195"/>
      <c r="I90" s="196"/>
      <c r="J90" s="151"/>
      <c r="K90" s="151"/>
      <c r="L90" s="123">
        <v>140173.69</v>
      </c>
      <c r="M90" s="160"/>
      <c r="N90" s="188"/>
      <c r="O90" s="188"/>
      <c r="P90" s="161"/>
      <c r="Q90" s="114"/>
      <c r="R90" s="95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46.5" customHeight="1">
      <c r="A91" s="144">
        <v>9099790842</v>
      </c>
      <c r="B91" s="899" t="s">
        <v>603</v>
      </c>
      <c r="C91" s="883" t="s">
        <v>159</v>
      </c>
      <c r="D91" s="914" t="s">
        <v>605</v>
      </c>
      <c r="E91" s="194"/>
      <c r="F91" s="143" t="s">
        <v>19</v>
      </c>
      <c r="G91" s="194"/>
      <c r="H91" s="194"/>
      <c r="I91" s="142" t="s">
        <v>160</v>
      </c>
      <c r="J91" s="143">
        <v>10</v>
      </c>
      <c r="K91" s="143">
        <v>10</v>
      </c>
      <c r="L91" s="179">
        <v>1415008</v>
      </c>
      <c r="M91" s="149">
        <v>44776</v>
      </c>
      <c r="N91" s="187">
        <v>44784</v>
      </c>
      <c r="O91" s="187">
        <v>45148</v>
      </c>
      <c r="P91" s="150">
        <v>0.69</v>
      </c>
      <c r="Q91" s="126">
        <v>507856.3</v>
      </c>
      <c r="R91" s="94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45" customHeight="1">
      <c r="A92" s="907">
        <v>9094023130</v>
      </c>
      <c r="B92" s="918" t="s">
        <v>604</v>
      </c>
      <c r="C92" s="916" t="s">
        <v>161</v>
      </c>
      <c r="D92" s="914" t="s">
        <v>605</v>
      </c>
      <c r="E92" s="203"/>
      <c r="F92" s="191" t="s">
        <v>19</v>
      </c>
      <c r="G92" s="191"/>
      <c r="H92" s="191"/>
      <c r="I92" s="192" t="s">
        <v>162</v>
      </c>
      <c r="J92" s="193">
        <v>207</v>
      </c>
      <c r="K92" s="193">
        <v>8</v>
      </c>
      <c r="L92" s="179">
        <v>1642312.72</v>
      </c>
      <c r="M92" s="198">
        <v>44762</v>
      </c>
      <c r="N92" s="199">
        <v>44769</v>
      </c>
      <c r="O92" s="199">
        <v>45133</v>
      </c>
      <c r="P92" s="97">
        <v>0.69</v>
      </c>
      <c r="Q92" s="179">
        <v>527027.88</v>
      </c>
      <c r="R92" s="93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45" customHeight="1">
      <c r="A93" s="200" t="s">
        <v>163</v>
      </c>
      <c r="B93" s="919" t="s">
        <v>526</v>
      </c>
      <c r="C93" s="875" t="s">
        <v>164</v>
      </c>
      <c r="D93" s="897" t="s">
        <v>527</v>
      </c>
      <c r="E93" s="173"/>
      <c r="F93" s="172" t="s">
        <v>19</v>
      </c>
      <c r="G93" s="166"/>
      <c r="H93" s="173"/>
      <c r="I93" s="201" t="s">
        <v>165</v>
      </c>
      <c r="J93" s="166">
        <v>96</v>
      </c>
      <c r="K93" s="166">
        <v>10</v>
      </c>
      <c r="L93" s="179">
        <v>671757</v>
      </c>
      <c r="M93" s="132">
        <v>44886</v>
      </c>
      <c r="N93" s="132">
        <v>44959</v>
      </c>
      <c r="O93" s="132">
        <v>45323</v>
      </c>
      <c r="P93" s="170">
        <v>0.05</v>
      </c>
      <c r="Q93" s="123"/>
      <c r="R93" s="165" t="s">
        <v>96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45" customHeight="1">
      <c r="A94" s="907">
        <v>9240194150</v>
      </c>
      <c r="B94" s="919"/>
      <c r="C94" s="871" t="s">
        <v>166</v>
      </c>
      <c r="D94" s="897"/>
      <c r="E94" s="203"/>
      <c r="F94" s="191" t="s">
        <v>19</v>
      </c>
      <c r="G94" s="204"/>
      <c r="H94" s="204"/>
      <c r="I94" s="192" t="s">
        <v>167</v>
      </c>
      <c r="J94" s="193">
        <v>20</v>
      </c>
      <c r="K94" s="193">
        <v>10</v>
      </c>
      <c r="L94" s="179">
        <v>692706.32</v>
      </c>
      <c r="M94" s="198">
        <v>44886</v>
      </c>
      <c r="N94" s="199">
        <v>44967</v>
      </c>
      <c r="O94" s="199">
        <v>45331</v>
      </c>
      <c r="P94" s="97">
        <v>0.3</v>
      </c>
      <c r="Q94" s="179"/>
      <c r="R94" s="176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45" customHeight="1">
      <c r="A95" s="908" t="s">
        <v>168</v>
      </c>
      <c r="B95" s="919"/>
      <c r="C95" s="871" t="s">
        <v>169</v>
      </c>
      <c r="D95" s="897"/>
      <c r="E95" s="202"/>
      <c r="F95" s="205" t="s">
        <v>19</v>
      </c>
      <c r="G95" s="202"/>
      <c r="H95" s="202"/>
      <c r="I95" s="202" t="s">
        <v>170</v>
      </c>
      <c r="J95" s="133">
        <v>20</v>
      </c>
      <c r="K95" s="133">
        <v>10</v>
      </c>
      <c r="L95" s="137">
        <v>688291.72</v>
      </c>
      <c r="M95" s="138">
        <v>44605</v>
      </c>
      <c r="N95" s="138">
        <v>44956</v>
      </c>
      <c r="O95" s="138">
        <v>45320</v>
      </c>
      <c r="P95" s="139">
        <v>0.26</v>
      </c>
      <c r="Q95" s="137">
        <v>81312</v>
      </c>
      <c r="R95" s="206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45" customHeight="1">
      <c r="A96" s="909" t="s">
        <v>171</v>
      </c>
      <c r="B96" s="919"/>
      <c r="C96" s="920" t="s">
        <v>172</v>
      </c>
      <c r="D96" s="897"/>
      <c r="E96" s="912"/>
      <c r="F96" s="143" t="s">
        <v>19</v>
      </c>
      <c r="G96" s="208"/>
      <c r="H96" s="208"/>
      <c r="I96" s="142" t="s">
        <v>173</v>
      </c>
      <c r="J96" s="143">
        <v>20</v>
      </c>
      <c r="K96" s="143">
        <v>10</v>
      </c>
      <c r="L96" s="209">
        <v>681426</v>
      </c>
      <c r="M96" s="198">
        <v>44756</v>
      </c>
      <c r="N96" s="198">
        <v>44952</v>
      </c>
      <c r="O96" s="198">
        <v>45316</v>
      </c>
      <c r="P96" s="210">
        <v>0.29</v>
      </c>
      <c r="Q96" s="148"/>
      <c r="R96" s="141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43.5" customHeight="1">
      <c r="A97" s="133">
        <v>9348776602</v>
      </c>
      <c r="B97" s="72" t="s">
        <v>511</v>
      </c>
      <c r="C97" s="913" t="s">
        <v>174</v>
      </c>
      <c r="D97" s="173" t="s">
        <v>528</v>
      </c>
      <c r="E97" s="212"/>
      <c r="F97" s="67" t="s">
        <v>19</v>
      </c>
      <c r="G97" s="72"/>
      <c r="H97" s="212"/>
      <c r="I97" s="91" t="s">
        <v>175</v>
      </c>
      <c r="J97" s="133">
        <v>20</v>
      </c>
      <c r="K97" s="133">
        <v>12</v>
      </c>
      <c r="L97" s="209">
        <v>166191.14</v>
      </c>
      <c r="M97" s="213">
        <v>44838</v>
      </c>
      <c r="N97" s="213">
        <v>44956</v>
      </c>
      <c r="O97" s="213">
        <v>45291</v>
      </c>
      <c r="P97" s="97">
        <v>0.9</v>
      </c>
      <c r="Q97" s="209"/>
      <c r="R97" s="214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39.75" customHeight="1">
      <c r="A98" s="133">
        <v>9348790191</v>
      </c>
      <c r="B98" s="205" t="s">
        <v>511</v>
      </c>
      <c r="C98" s="211" t="s">
        <v>176</v>
      </c>
      <c r="D98" s="176" t="s">
        <v>528</v>
      </c>
      <c r="E98" s="212"/>
      <c r="F98" s="67" t="s">
        <v>19</v>
      </c>
      <c r="G98" s="212"/>
      <c r="H98" s="212"/>
      <c r="I98" s="91" t="s">
        <v>177</v>
      </c>
      <c r="J98" s="133">
        <v>20</v>
      </c>
      <c r="K98" s="133">
        <v>12</v>
      </c>
      <c r="L98" s="209">
        <v>164076.12</v>
      </c>
      <c r="M98" s="213">
        <v>44838</v>
      </c>
      <c r="N98" s="213">
        <v>44950</v>
      </c>
      <c r="O98" s="213">
        <v>45291</v>
      </c>
      <c r="P98" s="97">
        <v>0.77</v>
      </c>
      <c r="Q98" s="209">
        <v>69780.39</v>
      </c>
      <c r="R98" s="214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39.75" customHeight="1">
      <c r="A99" s="133" t="s">
        <v>178</v>
      </c>
      <c r="B99" s="13" t="s">
        <v>511</v>
      </c>
      <c r="C99" s="197" t="s">
        <v>179</v>
      </c>
      <c r="D99" s="572" t="s">
        <v>528</v>
      </c>
      <c r="E99" s="105"/>
      <c r="F99" s="133" t="s">
        <v>19</v>
      </c>
      <c r="G99" s="105"/>
      <c r="H99" s="105"/>
      <c r="I99" s="92" t="s">
        <v>180</v>
      </c>
      <c r="J99" s="181">
        <v>20</v>
      </c>
      <c r="K99" s="181">
        <v>12</v>
      </c>
      <c r="L99" s="209">
        <v>163348.71</v>
      </c>
      <c r="M99" s="213">
        <v>44838</v>
      </c>
      <c r="N99" s="213">
        <v>44951</v>
      </c>
      <c r="O99" s="213">
        <v>45291</v>
      </c>
      <c r="P99" s="97">
        <v>0.38</v>
      </c>
      <c r="Q99" s="209"/>
      <c r="R99" s="48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39.75" customHeight="1">
      <c r="A100" s="133" t="s">
        <v>181</v>
      </c>
      <c r="B100" s="205" t="s">
        <v>511</v>
      </c>
      <c r="C100" s="211" t="s">
        <v>182</v>
      </c>
      <c r="D100" s="577" t="s">
        <v>528</v>
      </c>
      <c r="E100" s="215"/>
      <c r="F100" s="67" t="s">
        <v>19</v>
      </c>
      <c r="G100" s="215"/>
      <c r="H100" s="215"/>
      <c r="I100" s="92" t="s">
        <v>183</v>
      </c>
      <c r="J100" s="181">
        <v>20</v>
      </c>
      <c r="K100" s="181">
        <v>12</v>
      </c>
      <c r="L100" s="209">
        <v>162692.47</v>
      </c>
      <c r="M100" s="213">
        <v>44908</v>
      </c>
      <c r="N100" s="213">
        <v>44959</v>
      </c>
      <c r="O100" s="213">
        <v>45291</v>
      </c>
      <c r="P100" s="97">
        <v>0.71</v>
      </c>
      <c r="Q100" s="209"/>
      <c r="R100" s="214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39.75" customHeight="1">
      <c r="A101" s="133" t="s">
        <v>184</v>
      </c>
      <c r="B101" s="13" t="s">
        <v>511</v>
      </c>
      <c r="C101" s="216" t="s">
        <v>185</v>
      </c>
      <c r="D101" s="578" t="s">
        <v>528</v>
      </c>
      <c r="E101" s="215"/>
      <c r="F101" s="67" t="s">
        <v>19</v>
      </c>
      <c r="G101" s="215"/>
      <c r="H101" s="215"/>
      <c r="I101" s="92" t="s">
        <v>186</v>
      </c>
      <c r="J101" s="181">
        <v>20</v>
      </c>
      <c r="K101" s="181">
        <v>12</v>
      </c>
      <c r="L101" s="209">
        <v>517008.32</v>
      </c>
      <c r="M101" s="213">
        <v>44957</v>
      </c>
      <c r="N101" s="213">
        <v>45033</v>
      </c>
      <c r="O101" s="213">
        <v>45291</v>
      </c>
      <c r="P101" s="97">
        <v>0.23</v>
      </c>
      <c r="Q101" s="209"/>
      <c r="R101" s="214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39.75" customHeight="1">
      <c r="A102" s="133" t="s">
        <v>187</v>
      </c>
      <c r="B102" s="573" t="s">
        <v>511</v>
      </c>
      <c r="C102" s="216" t="s">
        <v>188</v>
      </c>
      <c r="D102" s="578" t="s">
        <v>528</v>
      </c>
      <c r="E102" s="134"/>
      <c r="F102" s="135" t="s">
        <v>19</v>
      </c>
      <c r="G102" s="135"/>
      <c r="H102" s="134"/>
      <c r="I102" s="136" t="s">
        <v>189</v>
      </c>
      <c r="J102" s="135">
        <v>20</v>
      </c>
      <c r="K102" s="135">
        <v>12</v>
      </c>
      <c r="L102" s="137">
        <v>445023.98</v>
      </c>
      <c r="M102" s="138">
        <v>44957</v>
      </c>
      <c r="N102" s="138">
        <v>45034</v>
      </c>
      <c r="O102" s="138">
        <v>45291</v>
      </c>
      <c r="P102" s="139">
        <v>0.35</v>
      </c>
      <c r="Q102" s="137"/>
      <c r="R102" s="14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39.75" customHeight="1">
      <c r="A103" s="217" t="s">
        <v>190</v>
      </c>
      <c r="B103" s="572" t="s">
        <v>511</v>
      </c>
      <c r="C103" s="197" t="s">
        <v>191</v>
      </c>
      <c r="D103" s="572" t="s">
        <v>528</v>
      </c>
      <c r="E103" s="218"/>
      <c r="F103" s="218"/>
      <c r="G103" s="217" t="s">
        <v>19</v>
      </c>
      <c r="H103" s="218"/>
      <c r="I103" s="142" t="s">
        <v>192</v>
      </c>
      <c r="J103" s="143">
        <v>2</v>
      </c>
      <c r="K103" s="143">
        <v>2</v>
      </c>
      <c r="L103" s="209">
        <v>84764.04</v>
      </c>
      <c r="M103" s="198">
        <v>44937</v>
      </c>
      <c r="N103" s="198">
        <v>44994</v>
      </c>
      <c r="O103" s="198">
        <v>45291</v>
      </c>
      <c r="P103" s="210">
        <v>0.12</v>
      </c>
      <c r="Q103" s="219"/>
      <c r="R103" s="22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58.5" customHeight="1">
      <c r="A104" s="217" t="s">
        <v>193</v>
      </c>
      <c r="B104" s="572" t="s">
        <v>511</v>
      </c>
      <c r="C104" s="197" t="s">
        <v>194</v>
      </c>
      <c r="D104" s="572" t="s">
        <v>528</v>
      </c>
      <c r="E104" s="218"/>
      <c r="F104" s="218"/>
      <c r="G104" s="117" t="s">
        <v>19</v>
      </c>
      <c r="H104" s="218"/>
      <c r="I104" s="142" t="s">
        <v>195</v>
      </c>
      <c r="J104" s="143">
        <v>2</v>
      </c>
      <c r="K104" s="143">
        <v>2</v>
      </c>
      <c r="L104" s="209">
        <v>80500</v>
      </c>
      <c r="M104" s="213">
        <v>44957</v>
      </c>
      <c r="N104" s="198">
        <v>45000</v>
      </c>
      <c r="O104" s="198">
        <v>45291</v>
      </c>
      <c r="P104" s="210">
        <v>0.2</v>
      </c>
      <c r="Q104" s="219"/>
      <c r="R104" s="22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54.75" customHeight="1">
      <c r="A105" s="133">
        <v>9278330023</v>
      </c>
      <c r="B105" s="13" t="s">
        <v>511</v>
      </c>
      <c r="C105" s="197" t="s">
        <v>196</v>
      </c>
      <c r="D105" s="572" t="s">
        <v>528</v>
      </c>
      <c r="E105" s="105"/>
      <c r="F105" s="12"/>
      <c r="G105" s="12" t="s">
        <v>19</v>
      </c>
      <c r="H105" s="105"/>
      <c r="I105" s="92" t="s">
        <v>197</v>
      </c>
      <c r="J105" s="12">
        <v>48</v>
      </c>
      <c r="K105" s="12">
        <v>4</v>
      </c>
      <c r="L105" s="209">
        <v>320432</v>
      </c>
      <c r="M105" s="213">
        <v>44851</v>
      </c>
      <c r="N105" s="213">
        <v>44909</v>
      </c>
      <c r="O105" s="213">
        <v>45273</v>
      </c>
      <c r="P105" s="97">
        <v>0.48</v>
      </c>
      <c r="Q105" s="209">
        <v>145082.16</v>
      </c>
      <c r="R105" s="48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45.75" customHeight="1">
      <c r="A106" s="133" t="s">
        <v>198</v>
      </c>
      <c r="B106" s="13" t="s">
        <v>511</v>
      </c>
      <c r="C106" s="197" t="s">
        <v>199</v>
      </c>
      <c r="D106" s="572" t="s">
        <v>528</v>
      </c>
      <c r="E106" s="105"/>
      <c r="F106" s="181"/>
      <c r="G106" s="12" t="s">
        <v>19</v>
      </c>
      <c r="H106" s="105"/>
      <c r="I106" s="92" t="s">
        <v>200</v>
      </c>
      <c r="J106" s="181">
        <v>74</v>
      </c>
      <c r="K106" s="181">
        <v>3</v>
      </c>
      <c r="L106" s="209">
        <v>396215.26</v>
      </c>
      <c r="M106" s="213">
        <v>45036</v>
      </c>
      <c r="N106" s="213">
        <v>45084</v>
      </c>
      <c r="O106" s="213">
        <v>45291</v>
      </c>
      <c r="P106" s="97">
        <v>0.07</v>
      </c>
      <c r="Q106" s="209"/>
      <c r="R106" s="48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54.75" customHeight="1">
      <c r="A107" s="133" t="s">
        <v>201</v>
      </c>
      <c r="B107" s="13" t="s">
        <v>511</v>
      </c>
      <c r="C107" s="197" t="s">
        <v>202</v>
      </c>
      <c r="D107" s="572" t="s">
        <v>528</v>
      </c>
      <c r="E107" s="105"/>
      <c r="F107" s="181"/>
      <c r="G107" s="12" t="s">
        <v>19</v>
      </c>
      <c r="H107" s="105"/>
      <c r="I107" s="92" t="s">
        <v>203</v>
      </c>
      <c r="J107" s="181">
        <v>3</v>
      </c>
      <c r="K107" s="181">
        <v>1</v>
      </c>
      <c r="L107" s="209">
        <v>16172.47</v>
      </c>
      <c r="M107" s="213">
        <v>44977</v>
      </c>
      <c r="N107" s="213">
        <v>45020</v>
      </c>
      <c r="O107" s="213">
        <v>45291</v>
      </c>
      <c r="P107" s="97">
        <v>0.25</v>
      </c>
      <c r="Q107" s="209"/>
      <c r="R107" s="48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30.75" customHeight="1">
      <c r="A108" s="826" t="s">
        <v>31</v>
      </c>
      <c r="B108" s="827"/>
      <c r="C108" s="827"/>
      <c r="D108" s="827"/>
      <c r="E108" s="827"/>
      <c r="F108" s="827"/>
      <c r="G108" s="827"/>
      <c r="H108" s="827"/>
      <c r="I108" s="827"/>
      <c r="J108" s="827"/>
      <c r="K108" s="828"/>
      <c r="L108" s="221">
        <f>SUM(L75:L107)</f>
        <v>20439816.62</v>
      </c>
      <c r="M108" s="222"/>
      <c r="N108" s="223"/>
      <c r="O108" s="223"/>
      <c r="P108" s="223"/>
      <c r="Q108" s="224"/>
      <c r="R108" s="223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" customHeight="1">
      <c r="A109" s="45" t="s">
        <v>32</v>
      </c>
      <c r="B109" s="45"/>
      <c r="C109" s="45"/>
      <c r="D109" s="45"/>
      <c r="E109" s="45"/>
      <c r="F109" s="45"/>
      <c r="G109" s="45"/>
      <c r="H109" s="45"/>
      <c r="I109" s="225"/>
      <c r="J109" s="225"/>
      <c r="K109" s="225"/>
      <c r="L109" s="226"/>
      <c r="M109" s="222"/>
      <c r="N109" s="223"/>
      <c r="O109" s="223"/>
      <c r="P109" s="223"/>
      <c r="Q109" s="224"/>
      <c r="R109" s="22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39" customHeight="1">
      <c r="A110" s="225"/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6"/>
      <c r="M110" s="222"/>
      <c r="N110" s="223"/>
      <c r="O110" s="223"/>
      <c r="P110" s="223"/>
      <c r="Q110" s="224"/>
      <c r="R110" s="223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6.5" customHeight="1">
      <c r="A111" s="227" t="s">
        <v>21</v>
      </c>
      <c r="B111" s="227"/>
      <c r="C111" s="228"/>
      <c r="D111" s="228"/>
      <c r="E111" s="225"/>
      <c r="F111" s="225"/>
      <c r="G111" s="225"/>
      <c r="H111" s="225"/>
      <c r="I111" s="225"/>
      <c r="J111" s="225"/>
      <c r="K111" s="225"/>
      <c r="L111" s="226"/>
      <c r="M111" s="222"/>
      <c r="N111" s="223"/>
      <c r="O111" s="223"/>
      <c r="P111" s="223"/>
      <c r="Q111" s="224"/>
      <c r="R111" s="223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1.25" customHeight="1">
      <c r="A112" s="797" t="s">
        <v>204</v>
      </c>
      <c r="B112" s="797"/>
      <c r="C112" s="797"/>
      <c r="D112" s="229"/>
      <c r="E112" s="225"/>
      <c r="F112" s="225"/>
      <c r="G112" s="225"/>
      <c r="H112" s="225"/>
      <c r="I112" s="225"/>
      <c r="J112" s="225"/>
      <c r="K112" s="225"/>
      <c r="L112" s="226"/>
      <c r="M112" s="222"/>
      <c r="N112" s="223"/>
      <c r="O112" s="223"/>
      <c r="P112" s="223"/>
      <c r="Q112" s="224"/>
      <c r="R112" s="22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4.25" customHeight="1">
      <c r="A113" s="229" t="s">
        <v>205</v>
      </c>
      <c r="B113" s="229"/>
      <c r="C113" s="230"/>
      <c r="D113" s="230"/>
      <c r="E113" s="225"/>
      <c r="F113" s="225"/>
      <c r="G113" s="225"/>
      <c r="H113" s="225"/>
      <c r="I113" s="225"/>
      <c r="J113" s="225"/>
      <c r="K113" s="225"/>
      <c r="L113" s="226"/>
      <c r="M113" s="222"/>
      <c r="N113" s="223"/>
      <c r="O113" s="223"/>
      <c r="P113" s="223"/>
      <c r="Q113" s="224"/>
      <c r="R113" s="22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3.5" customHeight="1">
      <c r="A114" s="229" t="s">
        <v>206</v>
      </c>
      <c r="B114" s="229"/>
      <c r="C114" s="230"/>
      <c r="D114" s="230"/>
      <c r="E114" s="225"/>
      <c r="F114" s="225"/>
      <c r="G114" s="225"/>
      <c r="H114" s="225"/>
      <c r="I114" s="225"/>
      <c r="J114" s="225"/>
      <c r="K114" s="225"/>
      <c r="L114" s="226"/>
      <c r="M114" s="222"/>
      <c r="N114" s="223"/>
      <c r="O114" s="223"/>
      <c r="P114" s="223"/>
      <c r="Q114" s="224"/>
      <c r="R114" s="22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.75" customHeight="1">
      <c r="A115" s="229" t="s">
        <v>25</v>
      </c>
      <c r="B115" s="229"/>
      <c r="C115" s="230"/>
      <c r="D115" s="230"/>
      <c r="E115" s="230"/>
      <c r="F115" s="230"/>
      <c r="G115" s="230"/>
      <c r="H115" s="230"/>
      <c r="I115" s="231"/>
      <c r="J115" s="223"/>
      <c r="K115" s="223"/>
      <c r="L115" s="224"/>
      <c r="M115" s="222"/>
      <c r="N115" s="223"/>
      <c r="O115" s="232"/>
      <c r="P115" s="223"/>
      <c r="Q115" s="224"/>
      <c r="R115" s="223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.75" customHeight="1">
      <c r="A116" s="229" t="s">
        <v>207</v>
      </c>
      <c r="B116" s="229"/>
      <c r="C116" s="233"/>
      <c r="D116" s="233"/>
      <c r="E116" s="233"/>
      <c r="F116" s="233"/>
      <c r="G116" s="233"/>
      <c r="H116" s="233"/>
      <c r="I116" s="231"/>
      <c r="J116" s="223"/>
      <c r="K116" s="223"/>
      <c r="L116" s="224"/>
      <c r="M116" s="234"/>
      <c r="N116" s="5"/>
      <c r="O116" s="5"/>
      <c r="P116" s="5"/>
      <c r="Q116" s="235"/>
      <c r="R116" s="5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" customHeight="1">
      <c r="A117" s="229" t="s">
        <v>27</v>
      </c>
      <c r="B117" s="229"/>
      <c r="C117" s="233"/>
      <c r="D117" s="233"/>
      <c r="E117" s="233"/>
      <c r="F117" s="233"/>
      <c r="G117" s="233"/>
      <c r="H117" s="233"/>
      <c r="I117" s="103"/>
      <c r="J117" s="5"/>
      <c r="K117" s="5"/>
      <c r="L117" s="235"/>
      <c r="M117" s="234"/>
      <c r="N117" s="5"/>
      <c r="O117" s="5"/>
      <c r="P117" s="5"/>
      <c r="Q117" s="235"/>
      <c r="R117" s="5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7.5" customHeight="1">
      <c r="A118" s="229" t="s">
        <v>28</v>
      </c>
      <c r="B118" s="229"/>
      <c r="C118" s="233"/>
      <c r="D118" s="233"/>
      <c r="E118" s="233"/>
      <c r="F118" s="233"/>
      <c r="G118" s="233"/>
      <c r="H118" s="233"/>
      <c r="I118" s="103"/>
      <c r="J118" s="5"/>
      <c r="K118" s="5"/>
      <c r="L118" s="235"/>
      <c r="M118" s="234"/>
      <c r="N118" s="5"/>
      <c r="O118" s="5"/>
      <c r="P118" s="5"/>
      <c r="Q118" s="235"/>
      <c r="R118" s="5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2" customHeight="1">
      <c r="A119" s="229" t="s">
        <v>29</v>
      </c>
      <c r="B119" s="229"/>
      <c r="C119" s="233"/>
      <c r="D119" s="233"/>
      <c r="E119" s="233"/>
      <c r="F119" s="233"/>
      <c r="G119" s="233"/>
      <c r="H119" s="233"/>
      <c r="I119" s="103"/>
      <c r="J119" s="5"/>
      <c r="K119" s="5"/>
      <c r="L119" s="235"/>
      <c r="M119" s="236"/>
      <c r="N119" s="237"/>
      <c r="O119" s="237"/>
      <c r="P119" s="237"/>
      <c r="Q119" s="238"/>
      <c r="R119" s="237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2" customHeight="1">
      <c r="A120" s="825" t="s">
        <v>208</v>
      </c>
      <c r="B120" s="825"/>
      <c r="C120" s="825"/>
      <c r="D120" s="227"/>
      <c r="E120" s="233"/>
      <c r="F120" s="233"/>
      <c r="G120" s="233"/>
      <c r="H120" s="233"/>
      <c r="I120" s="103"/>
      <c r="J120" s="5"/>
      <c r="K120" s="5"/>
      <c r="L120" s="235"/>
      <c r="M120" s="236"/>
      <c r="N120" s="237"/>
      <c r="O120" s="237"/>
      <c r="P120" s="237"/>
      <c r="Q120" s="238"/>
      <c r="R120" s="237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2" customHeight="1">
      <c r="A121" s="825" t="s">
        <v>209</v>
      </c>
      <c r="B121" s="825"/>
      <c r="C121" s="825"/>
      <c r="D121" s="825"/>
      <c r="E121" s="825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" customHeight="1">
      <c r="A122" s="227" t="s">
        <v>210</v>
      </c>
      <c r="B122" s="227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" customHeight="1">
      <c r="A123" s="825" t="s">
        <v>211</v>
      </c>
      <c r="B123" s="825"/>
      <c r="C123" s="825"/>
      <c r="D123" s="825"/>
      <c r="E123" s="825"/>
      <c r="F123" s="825"/>
      <c r="G123" s="825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" customHeight="1">
      <c r="A124" s="825" t="s">
        <v>212</v>
      </c>
      <c r="B124" s="825"/>
      <c r="C124" s="825"/>
      <c r="D124" s="825"/>
      <c r="E124" s="825"/>
      <c r="F124" s="825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8" s="86" customFormat="1" ht="12" customHeight="1">
      <c r="A125" s="227" t="s">
        <v>213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</row>
    <row r="126" spans="1:18" s="86" customFormat="1" ht="12" customHeight="1">
      <c r="A126" s="825" t="s">
        <v>214</v>
      </c>
      <c r="B126" s="825"/>
      <c r="C126" s="825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</row>
    <row r="127" spans="1:18" s="86" customFormat="1" ht="12" customHeight="1">
      <c r="A127" s="825" t="s">
        <v>215</v>
      </c>
      <c r="B127" s="825"/>
      <c r="C127" s="825"/>
      <c r="D127" s="825"/>
      <c r="E127" s="825"/>
      <c r="F127" s="825"/>
      <c r="G127" s="825"/>
      <c r="H127" s="825"/>
      <c r="I127" s="825"/>
      <c r="J127" s="227"/>
      <c r="K127" s="227"/>
      <c r="L127" s="227"/>
      <c r="M127" s="227"/>
      <c r="N127" s="227"/>
      <c r="O127" s="227"/>
      <c r="P127" s="227"/>
      <c r="Q127" s="227"/>
      <c r="R127" s="227"/>
    </row>
    <row r="128" spans="1:122" ht="12.75">
      <c r="A128" s="227" t="s">
        <v>216</v>
      </c>
      <c r="B128" s="227"/>
      <c r="C128" s="227"/>
      <c r="D128" s="227"/>
      <c r="E128" s="227"/>
      <c r="F128" s="227"/>
      <c r="G128" s="227"/>
      <c r="I128" s="227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2.75">
      <c r="A129" s="227" t="s">
        <v>217</v>
      </c>
      <c r="B129" s="227"/>
      <c r="C129" s="227"/>
      <c r="D129" s="227"/>
      <c r="E129" s="227"/>
      <c r="F129" s="227"/>
      <c r="G129" s="227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.75">
      <c r="A130" s="227" t="s">
        <v>218</v>
      </c>
      <c r="B130" s="227"/>
      <c r="C130" s="227"/>
      <c r="D130" s="227"/>
      <c r="E130" s="227"/>
      <c r="F130" s="227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9:122" ht="12.75"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7:122" ht="12.75">
      <c r="G132" s="100"/>
      <c r="I132" s="239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8" customHeight="1">
      <c r="A133" s="1" t="s">
        <v>3</v>
      </c>
      <c r="B133" s="1"/>
      <c r="C133" s="648" t="s">
        <v>219</v>
      </c>
      <c r="D133" s="648"/>
      <c r="E133" s="648"/>
      <c r="F133" s="648"/>
      <c r="G133" s="648"/>
      <c r="H133" s="648"/>
      <c r="I133" s="648"/>
      <c r="J133" s="648"/>
      <c r="K133" s="648"/>
      <c r="L133" s="648"/>
      <c r="M133" s="648"/>
      <c r="N133" s="648"/>
      <c r="O133" s="648"/>
      <c r="P133" s="648"/>
      <c r="Q133" s="648"/>
      <c r="R133" s="648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7:122" ht="12.75">
      <c r="G134" s="100"/>
      <c r="I134" s="239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2.75">
      <c r="A135" s="4" t="s">
        <v>4</v>
      </c>
      <c r="B135" s="4"/>
      <c r="C135" s="649" t="s">
        <v>220</v>
      </c>
      <c r="D135" s="649"/>
      <c r="E135" s="649"/>
      <c r="F135" s="649"/>
      <c r="G135" s="649"/>
      <c r="H135" s="649"/>
      <c r="I135" s="649"/>
      <c r="J135" s="649"/>
      <c r="K135" s="649"/>
      <c r="L135" s="649"/>
      <c r="M135" s="649"/>
      <c r="N135" s="649"/>
      <c r="O135" s="649"/>
      <c r="P135" s="649"/>
      <c r="Q135" s="649"/>
      <c r="R135" s="649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2.75" customHeight="1" thickBot="1">
      <c r="A136" s="5"/>
      <c r="B136" s="5"/>
      <c r="C136" s="5"/>
      <c r="D136" s="5"/>
      <c r="E136" s="5"/>
      <c r="F136" s="5"/>
      <c r="G136" s="240"/>
      <c r="H136" s="5"/>
      <c r="I136" s="241"/>
      <c r="J136" s="5"/>
      <c r="K136" s="5"/>
      <c r="L136" s="5"/>
      <c r="M136" s="5"/>
      <c r="N136" s="5"/>
      <c r="O136" s="5"/>
      <c r="P136" s="5"/>
      <c r="Q136" s="5"/>
      <c r="R136" s="5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8" s="7" customFormat="1" ht="20.25" customHeight="1" thickBot="1">
      <c r="A137" s="819" t="s">
        <v>5</v>
      </c>
      <c r="B137" s="823" t="s">
        <v>495</v>
      </c>
      <c r="C137" s="819" t="s">
        <v>6</v>
      </c>
      <c r="D137" s="823" t="s">
        <v>496</v>
      </c>
      <c r="E137" s="819" t="s">
        <v>7</v>
      </c>
      <c r="F137" s="819"/>
      <c r="G137" s="819"/>
      <c r="H137" s="819"/>
      <c r="I137" s="819" t="s">
        <v>8</v>
      </c>
      <c r="J137" s="819" t="s">
        <v>9</v>
      </c>
      <c r="K137" s="819" t="s">
        <v>10</v>
      </c>
      <c r="L137" s="819" t="s">
        <v>0</v>
      </c>
      <c r="M137" s="819" t="s">
        <v>2</v>
      </c>
      <c r="N137" s="819" t="s">
        <v>11</v>
      </c>
      <c r="O137" s="819" t="s">
        <v>12</v>
      </c>
      <c r="P137" s="819" t="s">
        <v>221</v>
      </c>
      <c r="Q137" s="819" t="s">
        <v>13</v>
      </c>
      <c r="R137" s="819" t="s">
        <v>14</v>
      </c>
    </row>
    <row r="138" spans="1:18" s="7" customFormat="1" ht="40.5" customHeight="1" thickBot="1">
      <c r="A138" s="819"/>
      <c r="B138" s="824"/>
      <c r="C138" s="819"/>
      <c r="D138" s="824"/>
      <c r="E138" s="242" t="s">
        <v>15</v>
      </c>
      <c r="F138" s="242" t="s">
        <v>16</v>
      </c>
      <c r="G138" s="242" t="s">
        <v>222</v>
      </c>
      <c r="H138" s="242" t="s">
        <v>18</v>
      </c>
      <c r="I138" s="822"/>
      <c r="J138" s="819"/>
      <c r="K138" s="819"/>
      <c r="L138" s="819"/>
      <c r="M138" s="819"/>
      <c r="N138" s="819"/>
      <c r="O138" s="819"/>
      <c r="P138" s="819"/>
      <c r="Q138" s="819"/>
      <c r="R138" s="819"/>
    </row>
    <row r="139" spans="1:18" s="248" customFormat="1" ht="25.5">
      <c r="A139" s="628" t="s">
        <v>225</v>
      </c>
      <c r="B139" s="921" t="s">
        <v>607</v>
      </c>
      <c r="C139" s="244" t="s">
        <v>226</v>
      </c>
      <c r="D139" s="873" t="s">
        <v>611</v>
      </c>
      <c r="E139" s="245"/>
      <c r="F139" s="245"/>
      <c r="G139" s="246" t="s">
        <v>19</v>
      </c>
      <c r="H139" s="245"/>
      <c r="I139" s="809" t="s">
        <v>227</v>
      </c>
      <c r="J139" s="630">
        <v>30</v>
      </c>
      <c r="K139" s="630">
        <v>16</v>
      </c>
      <c r="L139" s="245">
        <v>350855</v>
      </c>
      <c r="M139" s="805">
        <v>43993</v>
      </c>
      <c r="N139" s="805">
        <v>44183</v>
      </c>
      <c r="O139" s="749">
        <v>44722</v>
      </c>
      <c r="P139" s="820" t="s">
        <v>228</v>
      </c>
      <c r="Q139" s="618">
        <v>382376.3</v>
      </c>
      <c r="R139" s="247">
        <v>11</v>
      </c>
    </row>
    <row r="140" spans="1:18" s="248" customFormat="1" ht="22.5">
      <c r="A140" s="628"/>
      <c r="B140" s="921"/>
      <c r="C140" s="249" t="s">
        <v>223</v>
      </c>
      <c r="D140" s="873"/>
      <c r="E140" s="245"/>
      <c r="F140" s="245"/>
      <c r="G140" s="246"/>
      <c r="H140" s="245"/>
      <c r="I140" s="809"/>
      <c r="J140" s="630"/>
      <c r="K140" s="630"/>
      <c r="L140" s="245">
        <v>125145</v>
      </c>
      <c r="M140" s="805"/>
      <c r="N140" s="805"/>
      <c r="O140" s="766"/>
      <c r="P140" s="820"/>
      <c r="Q140" s="817"/>
      <c r="R140" s="247"/>
    </row>
    <row r="141" spans="1:18" s="248" customFormat="1" ht="21" customHeight="1">
      <c r="A141" s="629"/>
      <c r="B141" s="921"/>
      <c r="C141" s="251" t="s">
        <v>224</v>
      </c>
      <c r="D141" s="873"/>
      <c r="E141" s="252"/>
      <c r="F141" s="252"/>
      <c r="G141" s="253"/>
      <c r="H141" s="252"/>
      <c r="I141" s="810"/>
      <c r="J141" s="613"/>
      <c r="K141" s="613"/>
      <c r="L141" s="252"/>
      <c r="M141" s="806"/>
      <c r="N141" s="806"/>
      <c r="O141" s="750"/>
      <c r="P141" s="821"/>
      <c r="Q141" s="256"/>
      <c r="R141" s="254"/>
    </row>
    <row r="142" spans="1:18" s="248" customFormat="1" ht="25.5">
      <c r="A142" s="628">
        <v>9072213301</v>
      </c>
      <c r="B142" s="922" t="s">
        <v>608</v>
      </c>
      <c r="C142" s="244" t="s">
        <v>229</v>
      </c>
      <c r="D142" s="641" t="s">
        <v>612</v>
      </c>
      <c r="E142" s="245"/>
      <c r="F142" s="245"/>
      <c r="G142" s="246" t="s">
        <v>19</v>
      </c>
      <c r="H142" s="245"/>
      <c r="I142" s="809" t="s">
        <v>230</v>
      </c>
      <c r="J142" s="630">
        <v>10</v>
      </c>
      <c r="K142" s="630">
        <v>7</v>
      </c>
      <c r="L142" s="245">
        <v>482952.19</v>
      </c>
      <c r="M142" s="805">
        <v>44627</v>
      </c>
      <c r="N142" s="805">
        <v>44803</v>
      </c>
      <c r="O142" s="749">
        <v>45197</v>
      </c>
      <c r="P142" s="811">
        <v>0.5</v>
      </c>
      <c r="Q142" s="618">
        <v>119454.07</v>
      </c>
      <c r="R142" s="247"/>
    </row>
    <row r="143" spans="1:18" s="248" customFormat="1" ht="18.75" customHeight="1">
      <c r="A143" s="629"/>
      <c r="B143" s="923"/>
      <c r="C143" s="251" t="s">
        <v>224</v>
      </c>
      <c r="D143" s="926"/>
      <c r="E143" s="252"/>
      <c r="F143" s="252"/>
      <c r="G143" s="253"/>
      <c r="H143" s="252"/>
      <c r="I143" s="810"/>
      <c r="J143" s="613"/>
      <c r="K143" s="613"/>
      <c r="L143" s="252"/>
      <c r="M143" s="806"/>
      <c r="N143" s="806"/>
      <c r="O143" s="750"/>
      <c r="P143" s="818"/>
      <c r="Q143" s="619"/>
      <c r="R143" s="254"/>
    </row>
    <row r="144" spans="1:18" s="248" customFormat="1" ht="25.5">
      <c r="A144" s="640">
        <v>9120761215</v>
      </c>
      <c r="B144" s="921" t="s">
        <v>609</v>
      </c>
      <c r="C144" s="244" t="s">
        <v>231</v>
      </c>
      <c r="D144" s="927" t="s">
        <v>613</v>
      </c>
      <c r="E144" s="245"/>
      <c r="F144" s="245"/>
      <c r="G144" s="246" t="s">
        <v>19</v>
      </c>
      <c r="H144" s="245"/>
      <c r="I144" s="809" t="s">
        <v>232</v>
      </c>
      <c r="J144" s="630">
        <v>10</v>
      </c>
      <c r="K144" s="630">
        <v>1</v>
      </c>
      <c r="L144" s="245">
        <v>616093.49</v>
      </c>
      <c r="M144" s="805">
        <v>44741</v>
      </c>
      <c r="N144" s="805">
        <v>44844</v>
      </c>
      <c r="O144" s="749">
        <v>45311</v>
      </c>
      <c r="P144" s="811">
        <v>0.5</v>
      </c>
      <c r="Q144" s="618">
        <v>71367.77</v>
      </c>
      <c r="R144" s="246"/>
    </row>
    <row r="145" spans="1:18" s="248" customFormat="1" ht="12.75">
      <c r="A145" s="628"/>
      <c r="B145" s="921"/>
      <c r="C145" s="244" t="s">
        <v>233</v>
      </c>
      <c r="D145" s="927"/>
      <c r="E145" s="245"/>
      <c r="F145" s="245"/>
      <c r="G145" s="246"/>
      <c r="H145" s="245"/>
      <c r="I145" s="809"/>
      <c r="J145" s="630"/>
      <c r="K145" s="630"/>
      <c r="L145" s="245">
        <v>86346.85</v>
      </c>
      <c r="M145" s="805"/>
      <c r="N145" s="805"/>
      <c r="O145" s="766"/>
      <c r="P145" s="816"/>
      <c r="Q145" s="817"/>
      <c r="R145" s="246"/>
    </row>
    <row r="146" spans="1:18" s="248" customFormat="1" ht="18.75" customHeight="1">
      <c r="A146" s="629"/>
      <c r="B146" s="921"/>
      <c r="C146" s="251" t="s">
        <v>224</v>
      </c>
      <c r="D146" s="927"/>
      <c r="E146" s="252"/>
      <c r="F146" s="252"/>
      <c r="G146" s="253"/>
      <c r="H146" s="252"/>
      <c r="I146" s="810"/>
      <c r="J146" s="613"/>
      <c r="K146" s="613"/>
      <c r="L146" s="252"/>
      <c r="M146" s="806"/>
      <c r="N146" s="806"/>
      <c r="O146" s="750"/>
      <c r="P146" s="812"/>
      <c r="Q146" s="619"/>
      <c r="R146" s="254"/>
    </row>
    <row r="147" spans="1:18" s="248" customFormat="1" ht="26.25" customHeight="1">
      <c r="A147" s="813" t="s">
        <v>234</v>
      </c>
      <c r="B147" s="924" t="s">
        <v>610</v>
      </c>
      <c r="C147" s="244" t="s">
        <v>235</v>
      </c>
      <c r="D147" s="641" t="s">
        <v>614</v>
      </c>
      <c r="E147" s="245"/>
      <c r="F147" s="245"/>
      <c r="G147" s="246" t="s">
        <v>19</v>
      </c>
      <c r="H147" s="245"/>
      <c r="I147" s="815" t="s">
        <v>236</v>
      </c>
      <c r="J147" s="612">
        <v>10</v>
      </c>
      <c r="K147" s="612">
        <v>2</v>
      </c>
      <c r="L147" s="245">
        <v>190909.83</v>
      </c>
      <c r="M147" s="805">
        <v>44700</v>
      </c>
      <c r="N147" s="805">
        <v>44917</v>
      </c>
      <c r="O147" s="749">
        <v>45156</v>
      </c>
      <c r="P147" s="807" t="s">
        <v>237</v>
      </c>
      <c r="Q147" s="618">
        <v>0</v>
      </c>
      <c r="R147" s="247">
        <v>3</v>
      </c>
    </row>
    <row r="148" spans="1:19" s="259" customFormat="1" ht="15.75" customHeight="1">
      <c r="A148" s="814"/>
      <c r="B148" s="814"/>
      <c r="C148" s="251" t="s">
        <v>224</v>
      </c>
      <c r="D148" s="642"/>
      <c r="E148" s="252"/>
      <c r="F148" s="252"/>
      <c r="G148" s="253"/>
      <c r="H148" s="252"/>
      <c r="I148" s="810"/>
      <c r="J148" s="613"/>
      <c r="K148" s="613"/>
      <c r="L148" s="252"/>
      <c r="M148" s="806"/>
      <c r="N148" s="806"/>
      <c r="O148" s="750"/>
      <c r="P148" s="808"/>
      <c r="Q148" s="619"/>
      <c r="R148" s="254"/>
      <c r="S148" s="258"/>
    </row>
    <row r="149" spans="1:18" s="248" customFormat="1" ht="22.5" customHeight="1">
      <c r="A149" s="628" t="s">
        <v>238</v>
      </c>
      <c r="B149" s="921" t="s">
        <v>511</v>
      </c>
      <c r="C149" s="244" t="s">
        <v>239</v>
      </c>
      <c r="D149" s="927" t="s">
        <v>562</v>
      </c>
      <c r="E149" s="245"/>
      <c r="F149" s="245"/>
      <c r="G149" s="246" t="s">
        <v>19</v>
      </c>
      <c r="H149" s="245"/>
      <c r="I149" s="809" t="s">
        <v>240</v>
      </c>
      <c r="J149" s="630">
        <v>10</v>
      </c>
      <c r="K149" s="630">
        <v>4</v>
      </c>
      <c r="L149" s="245">
        <v>325561.33</v>
      </c>
      <c r="M149" s="805">
        <v>44899</v>
      </c>
      <c r="N149" s="805">
        <v>44937</v>
      </c>
      <c r="O149" s="749">
        <v>45291</v>
      </c>
      <c r="P149" s="811">
        <v>0.59</v>
      </c>
      <c r="Q149" s="618">
        <v>0</v>
      </c>
      <c r="R149" s="246"/>
    </row>
    <row r="150" spans="1:18" s="248" customFormat="1" ht="17.25" customHeight="1">
      <c r="A150" s="629"/>
      <c r="B150" s="925"/>
      <c r="C150" s="251" t="s">
        <v>224</v>
      </c>
      <c r="D150" s="927"/>
      <c r="E150" s="252"/>
      <c r="F150" s="252"/>
      <c r="G150" s="253"/>
      <c r="H150" s="252"/>
      <c r="I150" s="810"/>
      <c r="J150" s="613"/>
      <c r="K150" s="613"/>
      <c r="L150" s="252"/>
      <c r="M150" s="806"/>
      <c r="N150" s="806"/>
      <c r="O150" s="750"/>
      <c r="P150" s="812"/>
      <c r="Q150" s="619"/>
      <c r="R150" s="254"/>
    </row>
    <row r="151" spans="1:18" s="248" customFormat="1" ht="25.5">
      <c r="A151" s="628" t="s">
        <v>241</v>
      </c>
      <c r="B151" s="921" t="s">
        <v>511</v>
      </c>
      <c r="C151" s="244" t="s">
        <v>242</v>
      </c>
      <c r="D151" s="927" t="s">
        <v>562</v>
      </c>
      <c r="E151" s="245"/>
      <c r="F151" s="245"/>
      <c r="G151" s="246" t="s">
        <v>19</v>
      </c>
      <c r="H151" s="245"/>
      <c r="I151" s="809" t="s">
        <v>243</v>
      </c>
      <c r="J151" s="630">
        <v>10</v>
      </c>
      <c r="K151" s="630">
        <v>4</v>
      </c>
      <c r="L151" s="245">
        <v>295117.02</v>
      </c>
      <c r="M151" s="805">
        <v>44899</v>
      </c>
      <c r="N151" s="805">
        <v>45240</v>
      </c>
      <c r="O151" s="749">
        <v>45291</v>
      </c>
      <c r="P151" s="807" t="s">
        <v>244</v>
      </c>
      <c r="Q151" s="618">
        <v>0</v>
      </c>
      <c r="R151" s="246"/>
    </row>
    <row r="152" spans="1:18" s="248" customFormat="1" ht="17.25" customHeight="1">
      <c r="A152" s="629"/>
      <c r="B152" s="925"/>
      <c r="C152" s="251" t="s">
        <v>224</v>
      </c>
      <c r="D152" s="927"/>
      <c r="E152" s="252"/>
      <c r="F152" s="252"/>
      <c r="G152" s="253"/>
      <c r="H152" s="252"/>
      <c r="I152" s="810"/>
      <c r="J152" s="613"/>
      <c r="K152" s="613"/>
      <c r="L152" s="252"/>
      <c r="M152" s="806"/>
      <c r="N152" s="806"/>
      <c r="O152" s="750"/>
      <c r="P152" s="808"/>
      <c r="Q152" s="619"/>
      <c r="R152" s="254"/>
    </row>
    <row r="153" spans="1:18" s="248" customFormat="1" ht="25.5">
      <c r="A153" s="628">
        <v>9357694560</v>
      </c>
      <c r="B153" s="921" t="s">
        <v>511</v>
      </c>
      <c r="C153" s="244" t="s">
        <v>245</v>
      </c>
      <c r="D153" s="927" t="s">
        <v>562</v>
      </c>
      <c r="E153" s="245"/>
      <c r="F153" s="245"/>
      <c r="G153" s="246" t="s">
        <v>19</v>
      </c>
      <c r="H153" s="245"/>
      <c r="I153" s="809" t="s">
        <v>246</v>
      </c>
      <c r="J153" s="630">
        <v>10</v>
      </c>
      <c r="K153" s="630">
        <v>3</v>
      </c>
      <c r="L153" s="245">
        <v>159463.09</v>
      </c>
      <c r="M153" s="805">
        <v>44897</v>
      </c>
      <c r="N153" s="805">
        <v>44936</v>
      </c>
      <c r="O153" s="749">
        <v>45291</v>
      </c>
      <c r="P153" s="807" t="s">
        <v>247</v>
      </c>
      <c r="Q153" s="618">
        <v>0</v>
      </c>
      <c r="R153" s="246"/>
    </row>
    <row r="154" spans="1:18" s="248" customFormat="1" ht="18" customHeight="1">
      <c r="A154" s="629"/>
      <c r="B154" s="925"/>
      <c r="C154" s="251" t="s">
        <v>224</v>
      </c>
      <c r="D154" s="927"/>
      <c r="E154" s="252"/>
      <c r="F154" s="252"/>
      <c r="G154" s="253"/>
      <c r="H154" s="252"/>
      <c r="I154" s="810"/>
      <c r="J154" s="613"/>
      <c r="K154" s="613"/>
      <c r="L154" s="252"/>
      <c r="M154" s="806"/>
      <c r="N154" s="806"/>
      <c r="O154" s="750"/>
      <c r="P154" s="808"/>
      <c r="Q154" s="619"/>
      <c r="R154" s="254"/>
    </row>
    <row r="155" spans="1:18" s="248" customFormat="1" ht="25.5">
      <c r="A155" s="628" t="s">
        <v>248</v>
      </c>
      <c r="B155" s="921" t="s">
        <v>511</v>
      </c>
      <c r="C155" s="244" t="s">
        <v>249</v>
      </c>
      <c r="D155" s="927" t="s">
        <v>562</v>
      </c>
      <c r="E155" s="245"/>
      <c r="F155" s="245"/>
      <c r="G155" s="246" t="s">
        <v>19</v>
      </c>
      <c r="H155" s="245"/>
      <c r="I155" s="809" t="s">
        <v>250</v>
      </c>
      <c r="J155" s="630">
        <v>15</v>
      </c>
      <c r="K155" s="630">
        <v>9</v>
      </c>
      <c r="L155" s="245">
        <v>365440.4</v>
      </c>
      <c r="M155" s="805">
        <v>44906</v>
      </c>
      <c r="N155" s="805">
        <v>44935</v>
      </c>
      <c r="O155" s="749">
        <v>45291</v>
      </c>
      <c r="P155" s="807" t="s">
        <v>251</v>
      </c>
      <c r="Q155" s="618">
        <v>99963.09</v>
      </c>
      <c r="R155" s="246"/>
    </row>
    <row r="156" spans="1:18" s="248" customFormat="1" ht="16.5" customHeight="1">
      <c r="A156" s="629"/>
      <c r="B156" s="925"/>
      <c r="C156" s="251" t="s">
        <v>224</v>
      </c>
      <c r="D156" s="927"/>
      <c r="E156" s="252"/>
      <c r="F156" s="252"/>
      <c r="G156" s="253"/>
      <c r="H156" s="252"/>
      <c r="I156" s="810"/>
      <c r="J156" s="613"/>
      <c r="K156" s="613"/>
      <c r="L156" s="252"/>
      <c r="M156" s="806"/>
      <c r="N156" s="806"/>
      <c r="O156" s="750"/>
      <c r="P156" s="808"/>
      <c r="Q156" s="619"/>
      <c r="R156" s="254"/>
    </row>
    <row r="157" spans="1:122" ht="30.75" customHeight="1" thickBot="1">
      <c r="A157" s="799" t="s">
        <v>31</v>
      </c>
      <c r="B157" s="800"/>
      <c r="C157" s="800"/>
      <c r="D157" s="800"/>
      <c r="E157" s="800"/>
      <c r="F157" s="800"/>
      <c r="G157" s="800"/>
      <c r="H157" s="801"/>
      <c r="I157" s="800"/>
      <c r="J157" s="800"/>
      <c r="K157" s="802"/>
      <c r="L157" s="260">
        <f>SUM(L139:L156)</f>
        <v>2997884.1999999997</v>
      </c>
      <c r="M157" s="261"/>
      <c r="N157" s="261"/>
      <c r="O157" s="261"/>
      <c r="P157" s="261"/>
      <c r="Q157" s="262"/>
      <c r="R157" s="261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7:122" ht="12.75">
      <c r="G158" s="100"/>
      <c r="I158" s="239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5.75">
      <c r="A159" s="263" t="s">
        <v>32</v>
      </c>
      <c r="B159" s="263"/>
      <c r="C159" s="264"/>
      <c r="D159" s="264"/>
      <c r="E159" s="263"/>
      <c r="F159" s="263"/>
      <c r="G159" s="263"/>
      <c r="H159" s="265"/>
      <c r="I159" s="266"/>
      <c r="J159" s="267"/>
      <c r="K159" s="267"/>
      <c r="L159" s="268"/>
      <c r="M159" s="269"/>
      <c r="N159" s="270"/>
      <c r="O159" s="803"/>
      <c r="P159" s="803"/>
      <c r="Q159" s="803"/>
      <c r="R159" s="803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7:122" ht="12.75">
      <c r="G160" s="100"/>
      <c r="I160" s="239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1.25" customHeight="1">
      <c r="A161" s="227" t="s">
        <v>21</v>
      </c>
      <c r="B161" s="227"/>
      <c r="C161" s="228"/>
      <c r="D161" s="228"/>
      <c r="E161" s="271" t="s">
        <v>28</v>
      </c>
      <c r="F161" s="271"/>
      <c r="I161" s="272"/>
      <c r="J161" s="273"/>
      <c r="K161" s="274"/>
      <c r="M161" s="272"/>
      <c r="P161" s="272"/>
      <c r="Q161" s="275"/>
      <c r="R161" s="274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2.75">
      <c r="A162" s="797" t="s">
        <v>22</v>
      </c>
      <c r="B162" s="797"/>
      <c r="C162" s="797"/>
      <c r="D162" s="229"/>
      <c r="E162" s="797" t="s">
        <v>29</v>
      </c>
      <c r="F162" s="797"/>
      <c r="I162" s="272"/>
      <c r="J162" s="273"/>
      <c r="K162" s="274"/>
      <c r="L162" s="272"/>
      <c r="M162" s="274"/>
      <c r="N162" s="804"/>
      <c r="O162" s="804"/>
      <c r="P162" s="804"/>
      <c r="Q162" s="804"/>
      <c r="R162" s="804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229" t="s">
        <v>205</v>
      </c>
      <c r="B163" s="229"/>
      <c r="C163" s="230"/>
      <c r="D163" s="230"/>
      <c r="E163" s="797" t="s">
        <v>252</v>
      </c>
      <c r="F163" s="797"/>
      <c r="J163" s="273"/>
      <c r="L163" s="272"/>
      <c r="N163" s="272"/>
      <c r="O163" s="272"/>
      <c r="P163" s="272"/>
      <c r="Q163" s="276"/>
      <c r="R163" s="27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227" t="s">
        <v>24</v>
      </c>
      <c r="B164" s="227"/>
      <c r="C164" s="228"/>
      <c r="D164" s="228"/>
      <c r="E164" s="277" t="s">
        <v>253</v>
      </c>
      <c r="Q164" s="10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>
      <c r="A165" s="797" t="s">
        <v>25</v>
      </c>
      <c r="B165" s="797"/>
      <c r="C165" s="797"/>
      <c r="D165" s="229"/>
      <c r="E165" s="277" t="s">
        <v>254</v>
      </c>
      <c r="O165" s="278"/>
      <c r="P165" s="278"/>
      <c r="Q165" s="279"/>
      <c r="R165" s="278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229" t="s">
        <v>26</v>
      </c>
      <c r="B166" s="229"/>
      <c r="C166" s="230"/>
      <c r="D166" s="230"/>
      <c r="E166" s="798" t="s">
        <v>255</v>
      </c>
      <c r="F166" s="798"/>
      <c r="G166" s="798"/>
      <c r="H166" s="798"/>
      <c r="I166" s="798"/>
      <c r="J166" s="798"/>
      <c r="K166" s="280"/>
      <c r="L166" s="280"/>
      <c r="M166" s="280"/>
      <c r="N166" s="280"/>
      <c r="O166" s="278"/>
      <c r="P166" s="278"/>
      <c r="Q166" s="279"/>
      <c r="R166" s="278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>
      <c r="A167" s="227" t="s">
        <v>27</v>
      </c>
      <c r="B167" s="227"/>
      <c r="C167" s="228"/>
      <c r="D167" s="228"/>
      <c r="E167" s="281"/>
      <c r="F167" s="281"/>
      <c r="G167" s="281"/>
      <c r="H167" s="281"/>
      <c r="I167" s="281"/>
      <c r="J167" s="281"/>
      <c r="K167" s="278"/>
      <c r="L167" s="279"/>
      <c r="M167" s="282"/>
      <c r="N167" s="278"/>
      <c r="O167" s="278"/>
      <c r="P167" s="278"/>
      <c r="Q167" s="279"/>
      <c r="R167" s="278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>
      <c r="A168" s="797"/>
      <c r="B168" s="797"/>
      <c r="C168" s="797"/>
      <c r="D168" s="229"/>
      <c r="E168" s="281"/>
      <c r="F168" s="281"/>
      <c r="G168" s="281"/>
      <c r="H168" s="281"/>
      <c r="I168" s="281"/>
      <c r="J168" s="281"/>
      <c r="K168" s="278"/>
      <c r="L168" s="279"/>
      <c r="M168" s="278"/>
      <c r="N168" s="278"/>
      <c r="O168" s="278"/>
      <c r="P168" s="278"/>
      <c r="Q168" s="279"/>
      <c r="R168" s="27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122" ht="18" customHeight="1">
      <c r="A169" s="1" t="s">
        <v>3</v>
      </c>
      <c r="B169" s="1"/>
      <c r="C169" s="648" t="s">
        <v>256</v>
      </c>
      <c r="D169" s="648"/>
      <c r="E169" s="648"/>
      <c r="F169" s="648"/>
      <c r="G169" s="648"/>
      <c r="H169" s="648"/>
      <c r="I169" s="648"/>
      <c r="J169" s="648"/>
      <c r="K169" s="648"/>
      <c r="L169" s="648"/>
      <c r="M169" s="648"/>
      <c r="N169" s="648"/>
      <c r="O169" s="648"/>
      <c r="P169" s="648"/>
      <c r="Q169" s="648"/>
      <c r="R169" s="648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1:122" ht="12.75">
      <c r="A170" s="283"/>
      <c r="B170" s="28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8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1:122" ht="12.75">
      <c r="A171" s="4" t="s">
        <v>4</v>
      </c>
      <c r="B171" s="4"/>
      <c r="C171" s="649" t="s">
        <v>257</v>
      </c>
      <c r="D171" s="649"/>
      <c r="E171" s="649"/>
      <c r="F171" s="649"/>
      <c r="G171" s="649"/>
      <c r="H171" s="649"/>
      <c r="I171" s="649"/>
      <c r="J171" s="649"/>
      <c r="K171" s="649"/>
      <c r="L171" s="649"/>
      <c r="M171" s="649"/>
      <c r="N171" s="649"/>
      <c r="O171" s="649"/>
      <c r="P171" s="649"/>
      <c r="Q171" s="649"/>
      <c r="R171" s="649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2.75" customHeight="1" thickBot="1">
      <c r="A172" s="5"/>
      <c r="B172" s="5"/>
      <c r="C172" s="5"/>
      <c r="D172" s="5"/>
      <c r="E172" s="5"/>
      <c r="F172" s="5"/>
      <c r="G172" s="5"/>
      <c r="H172" s="5"/>
      <c r="I172" s="6"/>
      <c r="J172" s="5"/>
      <c r="K172" s="5"/>
      <c r="L172" s="5"/>
      <c r="M172" s="5"/>
      <c r="N172" s="5"/>
      <c r="O172" s="5"/>
      <c r="P172" s="5"/>
      <c r="Q172" s="5"/>
      <c r="R172" s="5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1:18" s="7" customFormat="1" ht="20.25" customHeight="1" thickBot="1">
      <c r="A173" s="793" t="s">
        <v>5</v>
      </c>
      <c r="B173" s="620" t="s">
        <v>497</v>
      </c>
      <c r="C173" s="651" t="s">
        <v>6</v>
      </c>
      <c r="D173" s="635" t="s">
        <v>496</v>
      </c>
      <c r="E173" s="620" t="s">
        <v>7</v>
      </c>
      <c r="F173" s="620"/>
      <c r="G173" s="620"/>
      <c r="H173" s="620"/>
      <c r="I173" s="651" t="s">
        <v>8</v>
      </c>
      <c r="J173" s="651" t="s">
        <v>9</v>
      </c>
      <c r="K173" s="651" t="s">
        <v>10</v>
      </c>
      <c r="L173" s="651" t="s">
        <v>0</v>
      </c>
      <c r="M173" s="651" t="s">
        <v>2</v>
      </c>
      <c r="N173" s="651" t="s">
        <v>11</v>
      </c>
      <c r="O173" s="651" t="s">
        <v>12</v>
      </c>
      <c r="P173" s="793" t="s">
        <v>221</v>
      </c>
      <c r="Q173" s="794" t="s">
        <v>13</v>
      </c>
      <c r="R173" s="775" t="s">
        <v>14</v>
      </c>
    </row>
    <row r="174" spans="1:18" s="7" customFormat="1" ht="40.5" customHeight="1" thickBot="1">
      <c r="A174" s="795"/>
      <c r="B174" s="634"/>
      <c r="C174" s="793"/>
      <c r="D174" s="636"/>
      <c r="E174" s="284" t="s">
        <v>15</v>
      </c>
      <c r="F174" s="284" t="s">
        <v>16</v>
      </c>
      <c r="G174" s="284" t="s">
        <v>17</v>
      </c>
      <c r="H174" s="284" t="s">
        <v>18</v>
      </c>
      <c r="I174" s="796"/>
      <c r="J174" s="651"/>
      <c r="K174" s="651"/>
      <c r="L174" s="651"/>
      <c r="M174" s="651"/>
      <c r="N174" s="651"/>
      <c r="O174" s="651"/>
      <c r="P174" s="793"/>
      <c r="Q174" s="794"/>
      <c r="R174" s="775"/>
    </row>
    <row r="175" spans="1:18" s="248" customFormat="1" ht="38.25" customHeight="1">
      <c r="A175" s="776">
        <v>7934449273</v>
      </c>
      <c r="B175" s="637" t="s">
        <v>571</v>
      </c>
      <c r="C175" s="779" t="s">
        <v>258</v>
      </c>
      <c r="D175" s="639" t="s">
        <v>572</v>
      </c>
      <c r="E175" s="781" t="s">
        <v>19</v>
      </c>
      <c r="F175" s="285"/>
      <c r="G175" s="285"/>
      <c r="H175" s="784"/>
      <c r="I175" s="785" t="s">
        <v>259</v>
      </c>
      <c r="J175" s="786"/>
      <c r="K175" s="789">
        <v>130</v>
      </c>
      <c r="L175" s="286">
        <v>3770263.73</v>
      </c>
      <c r="M175" s="250">
        <v>43664</v>
      </c>
      <c r="N175" s="250">
        <v>44081</v>
      </c>
      <c r="O175" s="250">
        <v>45151</v>
      </c>
      <c r="P175" s="790" t="s">
        <v>260</v>
      </c>
      <c r="Q175" s="287">
        <v>1840101.81</v>
      </c>
      <c r="R175" s="288"/>
    </row>
    <row r="176" spans="1:18" s="248" customFormat="1" ht="78.75">
      <c r="A176" s="777"/>
      <c r="B176" s="637"/>
      <c r="C176" s="780"/>
      <c r="D176" s="639"/>
      <c r="E176" s="782"/>
      <c r="F176" s="630"/>
      <c r="G176" s="630"/>
      <c r="H176" s="630"/>
      <c r="I176" s="637"/>
      <c r="J176" s="787"/>
      <c r="K176" s="771"/>
      <c r="L176" s="289" t="s">
        <v>261</v>
      </c>
      <c r="M176" s="766"/>
      <c r="N176" s="290"/>
      <c r="O176" s="290"/>
      <c r="P176" s="791"/>
      <c r="Q176" s="291" t="s">
        <v>262</v>
      </c>
      <c r="R176" s="769" t="s">
        <v>263</v>
      </c>
    </row>
    <row r="177" spans="1:18" s="248" customFormat="1" ht="22.5">
      <c r="A177" s="777"/>
      <c r="B177" s="637"/>
      <c r="C177" s="590" t="s">
        <v>264</v>
      </c>
      <c r="D177" s="639"/>
      <c r="E177" s="782"/>
      <c r="F177" s="630"/>
      <c r="G177" s="630"/>
      <c r="H177" s="630"/>
      <c r="I177" s="637"/>
      <c r="J177" s="787"/>
      <c r="K177" s="771"/>
      <c r="L177" s="289">
        <v>167024.97</v>
      </c>
      <c r="M177" s="766"/>
      <c r="N177" s="290"/>
      <c r="O177" s="290"/>
      <c r="P177" s="791"/>
      <c r="Q177" s="292"/>
      <c r="R177" s="769"/>
    </row>
    <row r="178" spans="1:18" s="248" customFormat="1" ht="22.5">
      <c r="A178" s="777"/>
      <c r="B178" s="637"/>
      <c r="C178" s="590" t="s">
        <v>265</v>
      </c>
      <c r="D178" s="639"/>
      <c r="E178" s="782"/>
      <c r="F178" s="630"/>
      <c r="G178" s="630"/>
      <c r="H178" s="630"/>
      <c r="I178" s="637"/>
      <c r="J178" s="787"/>
      <c r="K178" s="771"/>
      <c r="L178" s="289">
        <v>30452.05</v>
      </c>
      <c r="M178" s="766"/>
      <c r="N178" s="290"/>
      <c r="O178" s="290"/>
      <c r="P178" s="791"/>
      <c r="Q178" s="293" t="s">
        <v>266</v>
      </c>
      <c r="R178" s="769"/>
    </row>
    <row r="179" spans="1:18" s="248" customFormat="1" ht="22.5">
      <c r="A179" s="777"/>
      <c r="B179" s="637"/>
      <c r="C179" s="590" t="s">
        <v>267</v>
      </c>
      <c r="D179" s="639"/>
      <c r="E179" s="782"/>
      <c r="F179" s="630"/>
      <c r="G179" s="630"/>
      <c r="H179" s="630"/>
      <c r="I179" s="637"/>
      <c r="J179" s="787"/>
      <c r="K179" s="771"/>
      <c r="L179" s="289">
        <v>101740.82</v>
      </c>
      <c r="M179" s="766"/>
      <c r="N179" s="290"/>
      <c r="O179" s="290"/>
      <c r="P179" s="791"/>
      <c r="Q179" s="293" t="s">
        <v>268</v>
      </c>
      <c r="R179" s="769"/>
    </row>
    <row r="180" spans="1:18" s="248" customFormat="1" ht="22.5">
      <c r="A180" s="778"/>
      <c r="B180" s="638"/>
      <c r="C180" s="591" t="s">
        <v>269</v>
      </c>
      <c r="D180" s="639"/>
      <c r="E180" s="783"/>
      <c r="F180" s="613"/>
      <c r="G180" s="613"/>
      <c r="H180" s="613"/>
      <c r="I180" s="637"/>
      <c r="J180" s="788"/>
      <c r="K180" s="763"/>
      <c r="L180" s="289">
        <v>83493.72</v>
      </c>
      <c r="M180" s="750"/>
      <c r="N180" s="294"/>
      <c r="O180" s="294"/>
      <c r="P180" s="792"/>
      <c r="Q180" s="293" t="s">
        <v>270</v>
      </c>
      <c r="R180" s="760"/>
    </row>
    <row r="181" spans="1:18" s="248" customFormat="1" ht="90">
      <c r="A181" s="628" t="s">
        <v>271</v>
      </c>
      <c r="B181" s="627" t="s">
        <v>573</v>
      </c>
      <c r="C181" s="251" t="s">
        <v>272</v>
      </c>
      <c r="D181" s="612" t="s">
        <v>574</v>
      </c>
      <c r="E181" s="606"/>
      <c r="F181" s="612"/>
      <c r="G181" s="612" t="s">
        <v>19</v>
      </c>
      <c r="H181" s="772"/>
      <c r="I181" s="603" t="s">
        <v>273</v>
      </c>
      <c r="J181" s="762">
        <v>30</v>
      </c>
      <c r="K181" s="762">
        <v>14</v>
      </c>
      <c r="L181" s="296">
        <v>113683.87</v>
      </c>
      <c r="M181" s="749">
        <v>44018</v>
      </c>
      <c r="N181" s="749">
        <v>44245</v>
      </c>
      <c r="O181" s="755">
        <v>45129</v>
      </c>
      <c r="P181" s="297" t="s">
        <v>274</v>
      </c>
      <c r="Q181" s="298" t="s">
        <v>275</v>
      </c>
      <c r="R181" s="759" t="s">
        <v>276</v>
      </c>
    </row>
    <row r="182" spans="1:18" s="248" customFormat="1" ht="22.5">
      <c r="A182" s="628"/>
      <c r="B182" s="628"/>
      <c r="C182" s="251" t="s">
        <v>277</v>
      </c>
      <c r="D182" s="630"/>
      <c r="E182" s="607"/>
      <c r="F182" s="630"/>
      <c r="G182" s="630"/>
      <c r="H182" s="773"/>
      <c r="I182" s="604"/>
      <c r="J182" s="771"/>
      <c r="K182" s="771"/>
      <c r="L182" s="289">
        <v>30372.14</v>
      </c>
      <c r="M182" s="766"/>
      <c r="N182" s="766"/>
      <c r="O182" s="767"/>
      <c r="P182" s="297" t="s">
        <v>278</v>
      </c>
      <c r="Q182" s="298"/>
      <c r="R182" s="769"/>
    </row>
    <row r="183" spans="1:18" s="248" customFormat="1" ht="33.75">
      <c r="A183" s="628"/>
      <c r="B183" s="629"/>
      <c r="C183" s="251" t="s">
        <v>279</v>
      </c>
      <c r="D183" s="613"/>
      <c r="E183" s="608"/>
      <c r="F183" s="613"/>
      <c r="G183" s="613"/>
      <c r="H183" s="774"/>
      <c r="I183" s="605"/>
      <c r="J183" s="763"/>
      <c r="K183" s="763"/>
      <c r="L183" s="289">
        <v>4437.03</v>
      </c>
      <c r="M183" s="750"/>
      <c r="N183" s="750"/>
      <c r="O183" s="756"/>
      <c r="P183" s="297"/>
      <c r="Q183" s="298">
        <v>4437.03</v>
      </c>
      <c r="R183" s="760"/>
    </row>
    <row r="184" spans="1:18" s="248" customFormat="1" ht="67.5">
      <c r="A184" s="764" t="s">
        <v>280</v>
      </c>
      <c r="B184" s="631" t="s">
        <v>280</v>
      </c>
      <c r="C184" s="202" t="s">
        <v>281</v>
      </c>
      <c r="D184" s="612" t="s">
        <v>575</v>
      </c>
      <c r="E184" s="606"/>
      <c r="F184" s="612"/>
      <c r="G184" s="612" t="s">
        <v>19</v>
      </c>
      <c r="H184" s="612"/>
      <c r="I184" s="603" t="s">
        <v>282</v>
      </c>
      <c r="J184" s="762">
        <v>3</v>
      </c>
      <c r="K184" s="762">
        <v>2</v>
      </c>
      <c r="L184" s="289">
        <v>118491.84</v>
      </c>
      <c r="M184" s="749">
        <v>44418</v>
      </c>
      <c r="N184" s="749">
        <v>44572</v>
      </c>
      <c r="O184" s="755">
        <v>45146</v>
      </c>
      <c r="P184" s="757" t="s">
        <v>283</v>
      </c>
      <c r="Q184" s="299" t="s">
        <v>284</v>
      </c>
      <c r="R184" s="759" t="s">
        <v>285</v>
      </c>
    </row>
    <row r="185" spans="1:18" s="248" customFormat="1" ht="22.5">
      <c r="A185" s="770"/>
      <c r="B185" s="632"/>
      <c r="C185" s="202" t="s">
        <v>269</v>
      </c>
      <c r="D185" s="630"/>
      <c r="E185" s="607"/>
      <c r="F185" s="630"/>
      <c r="G185" s="630"/>
      <c r="H185" s="630"/>
      <c r="I185" s="604"/>
      <c r="J185" s="771"/>
      <c r="K185" s="771"/>
      <c r="L185" s="289">
        <v>8772.24</v>
      </c>
      <c r="M185" s="766"/>
      <c r="N185" s="766"/>
      <c r="O185" s="767"/>
      <c r="P185" s="768"/>
      <c r="Q185" s="299">
        <v>8772.24</v>
      </c>
      <c r="R185" s="769"/>
    </row>
    <row r="186" spans="1:18" s="248" customFormat="1" ht="19.5" customHeight="1">
      <c r="A186" s="765"/>
      <c r="B186" s="633"/>
      <c r="C186" s="592" t="s">
        <v>286</v>
      </c>
      <c r="D186" s="613"/>
      <c r="E186" s="608"/>
      <c r="F186" s="613"/>
      <c r="G186" s="613"/>
      <c r="H186" s="613"/>
      <c r="I186" s="605"/>
      <c r="J186" s="763"/>
      <c r="K186" s="763"/>
      <c r="L186" s="298">
        <v>6971.18</v>
      </c>
      <c r="M186" s="750"/>
      <c r="N186" s="750"/>
      <c r="O186" s="756"/>
      <c r="P186" s="758"/>
      <c r="Q186" s="299">
        <v>6971.18</v>
      </c>
      <c r="R186" s="760"/>
    </row>
    <row r="187" spans="1:18" s="248" customFormat="1" ht="33.75">
      <c r="A187" s="593" t="s">
        <v>287</v>
      </c>
      <c r="B187" s="594" t="s">
        <v>576</v>
      </c>
      <c r="C187" s="595" t="s">
        <v>288</v>
      </c>
      <c r="D187" s="595" t="s">
        <v>577</v>
      </c>
      <c r="E187" s="63"/>
      <c r="F187" s="67"/>
      <c r="G187" s="67" t="s">
        <v>19</v>
      </c>
      <c r="H187" s="67"/>
      <c r="I187" s="301" t="s">
        <v>289</v>
      </c>
      <c r="J187" s="302">
        <v>10</v>
      </c>
      <c r="K187" s="302">
        <v>2</v>
      </c>
      <c r="L187" s="289">
        <v>399518.39</v>
      </c>
      <c r="M187" s="255">
        <v>44452</v>
      </c>
      <c r="N187" s="255">
        <v>44628</v>
      </c>
      <c r="O187" s="303">
        <v>45199</v>
      </c>
      <c r="P187" s="300" t="s">
        <v>290</v>
      </c>
      <c r="Q187" s="298">
        <v>102853.42</v>
      </c>
      <c r="R187" s="304" t="s">
        <v>291</v>
      </c>
    </row>
    <row r="188" spans="1:18" s="248" customFormat="1" ht="56.25">
      <c r="A188" s="764" t="s">
        <v>292</v>
      </c>
      <c r="B188" s="761" t="s">
        <v>578</v>
      </c>
      <c r="C188" s="202" t="s">
        <v>293</v>
      </c>
      <c r="D188" s="612" t="s">
        <v>579</v>
      </c>
      <c r="E188" s="606"/>
      <c r="F188" s="612"/>
      <c r="G188" s="612" t="s">
        <v>19</v>
      </c>
      <c r="H188" s="612"/>
      <c r="I188" s="603" t="s">
        <v>294</v>
      </c>
      <c r="J188" s="762">
        <v>15</v>
      </c>
      <c r="K188" s="762">
        <v>11</v>
      </c>
      <c r="L188" s="289">
        <v>358239.86</v>
      </c>
      <c r="M188" s="749">
        <v>44488</v>
      </c>
      <c r="N188" s="749">
        <v>44643</v>
      </c>
      <c r="O188" s="755">
        <v>45193</v>
      </c>
      <c r="P188" s="757" t="s">
        <v>295</v>
      </c>
      <c r="Q188" s="289" t="s">
        <v>296</v>
      </c>
      <c r="R188" s="759" t="s">
        <v>297</v>
      </c>
    </row>
    <row r="189" spans="1:18" s="248" customFormat="1" ht="22.5">
      <c r="A189" s="765"/>
      <c r="B189" s="633"/>
      <c r="C189" s="202" t="s">
        <v>298</v>
      </c>
      <c r="D189" s="613"/>
      <c r="E189" s="608"/>
      <c r="F189" s="613"/>
      <c r="G189" s="613"/>
      <c r="H189" s="613"/>
      <c r="I189" s="605"/>
      <c r="J189" s="763"/>
      <c r="K189" s="763"/>
      <c r="L189" s="289">
        <v>12813.81</v>
      </c>
      <c r="M189" s="750"/>
      <c r="N189" s="750"/>
      <c r="O189" s="756"/>
      <c r="P189" s="758"/>
      <c r="Q189" s="289">
        <v>12813.81</v>
      </c>
      <c r="R189" s="760"/>
    </row>
    <row r="190" spans="1:18" s="248" customFormat="1" ht="42" customHeight="1">
      <c r="A190" s="596" t="s">
        <v>299</v>
      </c>
      <c r="B190" s="597" t="s">
        <v>561</v>
      </c>
      <c r="C190" s="202" t="s">
        <v>300</v>
      </c>
      <c r="D190" s="595" t="s">
        <v>562</v>
      </c>
      <c r="E190" s="63"/>
      <c r="F190" s="67"/>
      <c r="G190" s="67"/>
      <c r="H190" s="67"/>
      <c r="I190" s="93" t="s">
        <v>301</v>
      </c>
      <c r="J190" s="302">
        <v>3</v>
      </c>
      <c r="K190" s="302">
        <v>1</v>
      </c>
      <c r="L190" s="289">
        <v>126498.2</v>
      </c>
      <c r="M190" s="255">
        <v>44890</v>
      </c>
      <c r="N190" s="255">
        <v>44950</v>
      </c>
      <c r="O190" s="303">
        <v>45290</v>
      </c>
      <c r="P190" s="300" t="s">
        <v>302</v>
      </c>
      <c r="Q190" s="298"/>
      <c r="R190" s="304">
        <v>14</v>
      </c>
    </row>
    <row r="191" spans="1:18" s="248" customFormat="1" ht="42" customHeight="1">
      <c r="A191" s="596" t="s">
        <v>303</v>
      </c>
      <c r="B191" s="597" t="s">
        <v>561</v>
      </c>
      <c r="C191" s="202" t="s">
        <v>304</v>
      </c>
      <c r="D191" s="595" t="s">
        <v>562</v>
      </c>
      <c r="E191" s="63"/>
      <c r="F191" s="67"/>
      <c r="G191" s="67"/>
      <c r="H191" s="67"/>
      <c r="I191" s="93" t="s">
        <v>305</v>
      </c>
      <c r="J191" s="302">
        <v>3</v>
      </c>
      <c r="K191" s="302">
        <v>2</v>
      </c>
      <c r="L191" s="289">
        <v>93510</v>
      </c>
      <c r="M191" s="255">
        <v>44890</v>
      </c>
      <c r="N191" s="255">
        <v>44951</v>
      </c>
      <c r="O191" s="303">
        <v>45291</v>
      </c>
      <c r="P191" s="300" t="s">
        <v>306</v>
      </c>
      <c r="Q191" s="298"/>
      <c r="R191" s="304">
        <v>14</v>
      </c>
    </row>
    <row r="192" spans="1:18" s="248" customFormat="1" ht="42" customHeight="1">
      <c r="A192" s="598" t="s">
        <v>307</v>
      </c>
      <c r="B192" s="599" t="s">
        <v>580</v>
      </c>
      <c r="C192" s="202" t="s">
        <v>308</v>
      </c>
      <c r="D192" s="595" t="s">
        <v>581</v>
      </c>
      <c r="E192" s="63"/>
      <c r="F192" s="67"/>
      <c r="G192" s="67" t="s">
        <v>19</v>
      </c>
      <c r="H192" s="67"/>
      <c r="I192" s="93" t="s">
        <v>309</v>
      </c>
      <c r="J192" s="302">
        <v>10</v>
      </c>
      <c r="K192" s="302">
        <v>4</v>
      </c>
      <c r="L192" s="289">
        <v>249677.71</v>
      </c>
      <c r="M192" s="255">
        <v>44728</v>
      </c>
      <c r="N192" s="255">
        <v>44958</v>
      </c>
      <c r="O192" s="303">
        <v>45457</v>
      </c>
      <c r="P192" s="300" t="s">
        <v>310</v>
      </c>
      <c r="Q192" s="298"/>
      <c r="R192" s="304"/>
    </row>
    <row r="193" spans="1:18" s="248" customFormat="1" ht="42" customHeight="1">
      <c r="A193" s="596" t="s">
        <v>311</v>
      </c>
      <c r="B193" s="597" t="s">
        <v>582</v>
      </c>
      <c r="C193" s="202" t="s">
        <v>312</v>
      </c>
      <c r="D193" s="595" t="s">
        <v>583</v>
      </c>
      <c r="E193" s="63"/>
      <c r="F193" s="67"/>
      <c r="G193" s="67" t="s">
        <v>19</v>
      </c>
      <c r="H193" s="67"/>
      <c r="I193" s="93" t="s">
        <v>313</v>
      </c>
      <c r="J193" s="302">
        <v>10</v>
      </c>
      <c r="K193" s="302">
        <v>4</v>
      </c>
      <c r="L193" s="289">
        <v>241695.53</v>
      </c>
      <c r="M193" s="255">
        <v>44727</v>
      </c>
      <c r="N193" s="255">
        <v>44960</v>
      </c>
      <c r="O193" s="303">
        <v>45324</v>
      </c>
      <c r="P193" s="300" t="s">
        <v>314</v>
      </c>
      <c r="Q193" s="298"/>
      <c r="R193" s="304"/>
    </row>
    <row r="194" spans="1:18" s="248" customFormat="1" ht="123.75" customHeight="1">
      <c r="A194" s="596" t="s">
        <v>315</v>
      </c>
      <c r="B194" s="597" t="s">
        <v>584</v>
      </c>
      <c r="C194" s="202" t="s">
        <v>316</v>
      </c>
      <c r="D194" s="595" t="s">
        <v>585</v>
      </c>
      <c r="E194" s="63"/>
      <c r="F194" s="67"/>
      <c r="G194" s="67" t="s">
        <v>19</v>
      </c>
      <c r="H194" s="67"/>
      <c r="I194" s="93" t="s">
        <v>282</v>
      </c>
      <c r="J194" s="302">
        <v>10</v>
      </c>
      <c r="K194" s="302">
        <v>5</v>
      </c>
      <c r="L194" s="289">
        <v>1094650.48</v>
      </c>
      <c r="M194" s="255">
        <v>44944</v>
      </c>
      <c r="N194" s="255">
        <v>45106</v>
      </c>
      <c r="O194" s="303">
        <v>45415</v>
      </c>
      <c r="P194" s="300" t="s">
        <v>317</v>
      </c>
      <c r="Q194" s="298"/>
      <c r="R194" s="304"/>
    </row>
    <row r="195" spans="1:18" s="248" customFormat="1" ht="134.25" customHeight="1" thickBot="1">
      <c r="A195" s="600" t="s">
        <v>318</v>
      </c>
      <c r="B195" s="601" t="s">
        <v>584</v>
      </c>
      <c r="C195" s="202" t="s">
        <v>319</v>
      </c>
      <c r="D195" s="595" t="s">
        <v>586</v>
      </c>
      <c r="E195" s="63"/>
      <c r="F195" s="67"/>
      <c r="G195" s="67" t="s">
        <v>19</v>
      </c>
      <c r="H195" s="67"/>
      <c r="I195" s="93" t="s">
        <v>320</v>
      </c>
      <c r="J195" s="302">
        <v>10</v>
      </c>
      <c r="K195" s="302">
        <v>4</v>
      </c>
      <c r="L195" s="289">
        <v>1225271.41</v>
      </c>
      <c r="M195" s="255">
        <v>44917</v>
      </c>
      <c r="N195" s="255">
        <v>45104</v>
      </c>
      <c r="O195" s="303">
        <v>45468</v>
      </c>
      <c r="P195" s="300" t="s">
        <v>317</v>
      </c>
      <c r="Q195" s="298"/>
      <c r="R195" s="304"/>
    </row>
    <row r="196" spans="1:122" ht="30" customHeight="1" thickBot="1">
      <c r="A196" s="751" t="s">
        <v>31</v>
      </c>
      <c r="B196" s="751"/>
      <c r="C196" s="752"/>
      <c r="D196" s="752"/>
      <c r="E196" s="752"/>
      <c r="F196" s="752"/>
      <c r="G196" s="752"/>
      <c r="H196" s="752"/>
      <c r="I196" s="752"/>
      <c r="J196" s="752"/>
      <c r="K196" s="752"/>
      <c r="L196" s="305">
        <f>SUM(L175:L195)</f>
        <v>8237578.98</v>
      </c>
      <c r="N196" s="306"/>
      <c r="O196" s="307"/>
      <c r="P196" s="308"/>
      <c r="Q196" s="308"/>
      <c r="R196" s="307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</row>
    <row r="197" spans="1:122" ht="12.75" customHeight="1">
      <c r="A197" s="5"/>
      <c r="B197" s="5"/>
      <c r="C197" s="19"/>
      <c r="D197" s="19"/>
      <c r="E197" s="19"/>
      <c r="F197" s="19"/>
      <c r="G197" s="19"/>
      <c r="H197" s="19"/>
      <c r="I197" s="20"/>
      <c r="J197" s="19"/>
      <c r="K197" s="19"/>
      <c r="L197" s="21"/>
      <c r="M197" s="20"/>
      <c r="N197" s="20"/>
      <c r="O197" s="753"/>
      <c r="P197" s="753"/>
      <c r="Q197" s="753"/>
      <c r="R197" s="753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</row>
    <row r="198" spans="1:122" ht="13.5" customHeight="1">
      <c r="A198" s="45" t="s">
        <v>321</v>
      </c>
      <c r="B198" s="45"/>
      <c r="C198" s="45"/>
      <c r="D198" s="45"/>
      <c r="E198" s="309"/>
      <c r="F198" s="309"/>
      <c r="G198" s="309"/>
      <c r="H198" s="309"/>
      <c r="I198" s="20"/>
      <c r="J198" s="19"/>
      <c r="K198" s="19"/>
      <c r="L198" s="21"/>
      <c r="M198" s="22"/>
      <c r="N198" s="20"/>
      <c r="O198" s="754"/>
      <c r="P198" s="754"/>
      <c r="Q198" s="754"/>
      <c r="R198" s="754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5:122" ht="12.75">
      <c r="E199" s="310"/>
      <c r="F199" s="310"/>
      <c r="G199" s="310"/>
      <c r="H199" s="310"/>
      <c r="I199" s="6"/>
      <c r="J199" s="747"/>
      <c r="K199" s="747"/>
      <c r="L199" s="747"/>
      <c r="M199" s="747"/>
      <c r="N199" s="747"/>
      <c r="O199" s="747"/>
      <c r="P199" s="747"/>
      <c r="Q199" s="747"/>
      <c r="R199" s="747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1:18" s="28" customFormat="1" ht="12" customHeight="1">
      <c r="A200" s="229" t="s">
        <v>21</v>
      </c>
      <c r="B200" s="229"/>
      <c r="C200" s="229"/>
      <c r="D200" s="229"/>
      <c r="E200" s="229"/>
      <c r="F200" s="229"/>
      <c r="G200" s="229"/>
      <c r="H200" s="229"/>
      <c r="I200" s="26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s="28" customFormat="1" ht="12" customHeight="1">
      <c r="A201" s="229" t="s">
        <v>22</v>
      </c>
      <c r="B201" s="229"/>
      <c r="C201" s="229"/>
      <c r="D201" s="229"/>
      <c r="E201" s="229"/>
      <c r="F201" s="229"/>
      <c r="G201" s="229"/>
      <c r="H201" s="229"/>
      <c r="I201" s="26"/>
      <c r="J201" s="27"/>
      <c r="K201" s="27"/>
      <c r="L201" s="29"/>
      <c r="M201" s="30"/>
      <c r="N201" s="27"/>
      <c r="O201" s="27"/>
      <c r="P201" s="27"/>
      <c r="Q201" s="27"/>
      <c r="R201" s="27"/>
    </row>
    <row r="202" spans="1:18" s="28" customFormat="1" ht="12" customHeight="1">
      <c r="A202" s="229" t="s">
        <v>322</v>
      </c>
      <c r="B202" s="229"/>
      <c r="C202" s="229"/>
      <c r="D202" s="229"/>
      <c r="E202" s="229"/>
      <c r="F202" s="229"/>
      <c r="G202" s="229"/>
      <c r="H202" s="229"/>
      <c r="I202" s="26"/>
      <c r="J202" s="27"/>
      <c r="K202" s="27"/>
      <c r="L202" s="31"/>
      <c r="M202" s="27"/>
      <c r="N202" s="27"/>
      <c r="O202" s="27"/>
      <c r="P202" s="27"/>
      <c r="Q202" s="27"/>
      <c r="R202" s="27"/>
    </row>
    <row r="203" spans="1:18" s="28" customFormat="1" ht="12" customHeight="1">
      <c r="A203" s="229" t="s">
        <v>24</v>
      </c>
      <c r="B203" s="229"/>
      <c r="C203" s="229"/>
      <c r="D203" s="229"/>
      <c r="E203" s="229"/>
      <c r="F203" s="229"/>
      <c r="G203" s="229"/>
      <c r="H203" s="229"/>
      <c r="I203" s="26"/>
      <c r="J203" s="27"/>
      <c r="K203" s="27"/>
      <c r="L203" s="27"/>
      <c r="M203" s="32"/>
      <c r="N203" s="27"/>
      <c r="O203" s="27"/>
      <c r="P203" s="27"/>
      <c r="Q203" s="27"/>
      <c r="R203" s="27"/>
    </row>
    <row r="204" spans="1:18" s="28" customFormat="1" ht="12" customHeight="1">
      <c r="A204" s="229" t="s">
        <v>25</v>
      </c>
      <c r="B204" s="229"/>
      <c r="C204" s="229"/>
      <c r="D204" s="229"/>
      <c r="E204" s="229"/>
      <c r="F204" s="229"/>
      <c r="G204" s="229"/>
      <c r="H204" s="229"/>
      <c r="I204" s="26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s="28" customFormat="1" ht="12" customHeight="1">
      <c r="A205" s="229" t="s">
        <v>26</v>
      </c>
      <c r="B205" s="229"/>
      <c r="C205" s="229"/>
      <c r="D205" s="229"/>
      <c r="E205" s="229"/>
      <c r="F205" s="229"/>
      <c r="G205" s="229"/>
      <c r="H205" s="229"/>
      <c r="I205" s="26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s="28" customFormat="1" ht="12" customHeight="1">
      <c r="A206" s="229" t="s">
        <v>27</v>
      </c>
      <c r="B206" s="229"/>
      <c r="C206" s="229"/>
      <c r="D206" s="229"/>
      <c r="E206" s="229"/>
      <c r="F206" s="229"/>
      <c r="G206" s="229"/>
      <c r="H206" s="229"/>
      <c r="I206" s="26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s="28" customFormat="1" ht="12" customHeight="1">
      <c r="A207" s="311" t="s">
        <v>28</v>
      </c>
      <c r="B207" s="311"/>
      <c r="C207" s="311"/>
      <c r="D207" s="311"/>
      <c r="E207" s="311"/>
      <c r="F207" s="311"/>
      <c r="G207" s="311"/>
      <c r="H207" s="311"/>
      <c r="I207" s="26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s="28" customFormat="1" ht="12" customHeight="1">
      <c r="A208" s="311" t="s">
        <v>29</v>
      </c>
      <c r="B208" s="311"/>
      <c r="C208" s="311"/>
      <c r="D208" s="311"/>
      <c r="E208" s="311"/>
      <c r="F208" s="311"/>
      <c r="G208" s="311"/>
      <c r="H208" s="311"/>
      <c r="I208" s="26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s="28" customFormat="1" ht="12" customHeight="1">
      <c r="A209" s="311" t="s">
        <v>252</v>
      </c>
      <c r="B209" s="311"/>
      <c r="C209" s="311"/>
      <c r="D209" s="311"/>
      <c r="E209" s="311"/>
      <c r="F209" s="311"/>
      <c r="G209" s="311"/>
      <c r="H209" s="311"/>
      <c r="I209" s="26"/>
      <c r="J209" s="27"/>
      <c r="K209" s="27"/>
      <c r="L209" s="27"/>
      <c r="M209" s="27"/>
      <c r="N209" s="27"/>
      <c r="O209" s="27"/>
      <c r="P209" s="27"/>
      <c r="Q209" s="27"/>
      <c r="R209" s="27"/>
    </row>
    <row r="210" s="311" customFormat="1" ht="8.25">
      <c r="A210" s="311" t="s">
        <v>323</v>
      </c>
    </row>
    <row r="211" spans="1:122" ht="12.75">
      <c r="A211" s="311" t="s">
        <v>324</v>
      </c>
      <c r="B211" s="311"/>
      <c r="C211" s="311"/>
      <c r="D211" s="311"/>
      <c r="E211" s="3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1:122" ht="12.75">
      <c r="A212" s="311" t="s">
        <v>325</v>
      </c>
      <c r="B212" s="311"/>
      <c r="C212" s="311"/>
      <c r="D212" s="311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1:122" ht="12.75">
      <c r="A213" s="312" t="s">
        <v>326</v>
      </c>
      <c r="B213" s="31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1:122" ht="12.75">
      <c r="A214" s="311" t="s">
        <v>327</v>
      </c>
      <c r="B214" s="311"/>
      <c r="C214" s="311"/>
      <c r="D214" s="311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19:122" ht="12.75"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1:18" s="99" customFormat="1" ht="36" customHeight="1">
      <c r="A216" s="647" t="s">
        <v>328</v>
      </c>
      <c r="B216" s="647"/>
      <c r="C216" s="647"/>
      <c r="D216" s="647"/>
      <c r="E216" s="647"/>
      <c r="F216" s="647"/>
      <c r="G216" s="647"/>
      <c r="H216" s="647"/>
      <c r="I216" s="647"/>
      <c r="J216" s="647"/>
      <c r="K216" s="647"/>
      <c r="L216" s="647"/>
      <c r="M216" s="647"/>
      <c r="N216" s="647"/>
      <c r="O216" s="647"/>
      <c r="P216" s="647"/>
      <c r="Q216" s="647"/>
      <c r="R216" s="647"/>
    </row>
    <row r="217" spans="1:18" s="99" customFormat="1" ht="20.25" customHeight="1">
      <c r="A217" s="313"/>
      <c r="B217" s="313"/>
      <c r="C217" s="313"/>
      <c r="D217" s="313"/>
      <c r="E217" s="313"/>
      <c r="F217" s="313"/>
      <c r="G217" s="313"/>
      <c r="H217" s="313"/>
      <c r="I217" s="313"/>
      <c r="J217" s="313"/>
      <c r="K217" s="313"/>
      <c r="L217" s="102"/>
      <c r="M217" s="313"/>
      <c r="N217" s="313"/>
      <c r="O217" s="313"/>
      <c r="P217" s="313"/>
      <c r="Q217" s="313"/>
      <c r="R217" s="313"/>
    </row>
    <row r="218" spans="1:27" s="99" customFormat="1" ht="15.75" customHeight="1">
      <c r="A218" s="314" t="s">
        <v>329</v>
      </c>
      <c r="B218" s="314"/>
      <c r="C218" s="690" t="s">
        <v>330</v>
      </c>
      <c r="D218" s="690"/>
      <c r="E218" s="677"/>
      <c r="F218" s="677"/>
      <c r="G218" s="677"/>
      <c r="H218" s="677"/>
      <c r="I218" s="677"/>
      <c r="J218" s="677"/>
      <c r="K218" s="677"/>
      <c r="L218" s="677"/>
      <c r="M218" s="677"/>
      <c r="N218" s="677"/>
      <c r="O218" s="677"/>
      <c r="P218" s="677"/>
      <c r="Q218" s="677"/>
      <c r="R218" s="677"/>
      <c r="S218" s="317"/>
      <c r="T218" s="317"/>
      <c r="U218" s="317"/>
      <c r="V218" s="317"/>
      <c r="W218" s="317"/>
      <c r="X218" s="317"/>
      <c r="Y218" s="317"/>
      <c r="Z218" s="317"/>
      <c r="AA218" s="317"/>
    </row>
    <row r="219" spans="1:18" s="99" customFormat="1" ht="12.75" customHeight="1">
      <c r="A219" s="313"/>
      <c r="B219" s="313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</row>
    <row r="220" spans="1:18" s="99" customFormat="1" ht="12.75" customHeight="1">
      <c r="A220" s="319" t="s">
        <v>331</v>
      </c>
      <c r="B220" s="319"/>
      <c r="C220" s="748" t="s">
        <v>332</v>
      </c>
      <c r="D220" s="748"/>
      <c r="E220" s="677"/>
      <c r="F220" s="677"/>
      <c r="G220" s="677"/>
      <c r="H220" s="677"/>
      <c r="I220" s="677"/>
      <c r="J220" s="677"/>
      <c r="K220" s="677"/>
      <c r="L220" s="677"/>
      <c r="M220" s="677"/>
      <c r="N220" s="677"/>
      <c r="O220" s="677"/>
      <c r="P220" s="677"/>
      <c r="Q220" s="677"/>
      <c r="R220" s="677"/>
    </row>
    <row r="221" s="99" customFormat="1" ht="11.25" customHeight="1" thickBot="1"/>
    <row r="222" spans="1:18" s="99" customFormat="1" ht="20.25" customHeight="1">
      <c r="A222" s="742" t="s">
        <v>5</v>
      </c>
      <c r="B222" s="614" t="s">
        <v>495</v>
      </c>
      <c r="C222" s="614" t="s">
        <v>6</v>
      </c>
      <c r="D222" s="614" t="s">
        <v>496</v>
      </c>
      <c r="E222" s="692" t="s">
        <v>7</v>
      </c>
      <c r="F222" s="744"/>
      <c r="G222" s="744"/>
      <c r="H222" s="745"/>
      <c r="I222" s="614" t="s">
        <v>8</v>
      </c>
      <c r="J222" s="614" t="s">
        <v>9</v>
      </c>
      <c r="K222" s="614" t="s">
        <v>10</v>
      </c>
      <c r="L222" s="614" t="s">
        <v>0</v>
      </c>
      <c r="M222" s="614" t="s">
        <v>2</v>
      </c>
      <c r="N222" s="614" t="s">
        <v>11</v>
      </c>
      <c r="O222" s="614" t="s">
        <v>12</v>
      </c>
      <c r="P222" s="614" t="s">
        <v>1</v>
      </c>
      <c r="Q222" s="614" t="s">
        <v>13</v>
      </c>
      <c r="R222" s="614" t="s">
        <v>14</v>
      </c>
    </row>
    <row r="223" spans="1:18" s="99" customFormat="1" ht="40.5" customHeight="1">
      <c r="A223" s="743"/>
      <c r="B223" s="746"/>
      <c r="C223" s="733"/>
      <c r="D223" s="746"/>
      <c r="E223" s="320" t="s">
        <v>15</v>
      </c>
      <c r="F223" s="320" t="s">
        <v>16</v>
      </c>
      <c r="G223" s="320" t="s">
        <v>17</v>
      </c>
      <c r="H223" s="320" t="s">
        <v>18</v>
      </c>
      <c r="I223" s="733"/>
      <c r="J223" s="733"/>
      <c r="K223" s="733"/>
      <c r="L223" s="733"/>
      <c r="M223" s="733"/>
      <c r="N223" s="733"/>
      <c r="O223" s="733"/>
      <c r="P223" s="733"/>
      <c r="Q223" s="733"/>
      <c r="R223" s="733"/>
    </row>
    <row r="224" spans="1:18" s="99" customFormat="1" ht="42" customHeight="1">
      <c r="A224" s="734" t="s">
        <v>333</v>
      </c>
      <c r="B224" s="616" t="s">
        <v>511</v>
      </c>
      <c r="C224" s="51" t="s">
        <v>334</v>
      </c>
      <c r="D224" s="616" t="s">
        <v>529</v>
      </c>
      <c r="E224" s="736"/>
      <c r="F224" s="738"/>
      <c r="G224" s="616" t="s">
        <v>19</v>
      </c>
      <c r="H224" s="143"/>
      <c r="I224" s="739" t="s">
        <v>335</v>
      </c>
      <c r="J224" s="741">
        <v>1</v>
      </c>
      <c r="K224" s="616">
        <v>1</v>
      </c>
      <c r="L224" s="209">
        <v>122729</v>
      </c>
      <c r="M224" s="726">
        <v>44906</v>
      </c>
      <c r="N224" s="726">
        <v>44924</v>
      </c>
      <c r="O224" s="728">
        <v>45291</v>
      </c>
      <c r="P224" s="210">
        <v>0.45</v>
      </c>
      <c r="Q224" s="321">
        <v>35265.11</v>
      </c>
      <c r="R224" s="322" t="s">
        <v>336</v>
      </c>
    </row>
    <row r="225" spans="1:18" s="99" customFormat="1" ht="18" customHeight="1" thickBot="1">
      <c r="A225" s="735"/>
      <c r="B225" s="617"/>
      <c r="C225" s="323" t="s">
        <v>80</v>
      </c>
      <c r="D225" s="617"/>
      <c r="E225" s="737"/>
      <c r="F225" s="727"/>
      <c r="G225" s="727"/>
      <c r="H225" s="117"/>
      <c r="I225" s="740"/>
      <c r="J225" s="729"/>
      <c r="K225" s="727"/>
      <c r="L225" s="324" t="s">
        <v>337</v>
      </c>
      <c r="M225" s="727"/>
      <c r="N225" s="727"/>
      <c r="O225" s="729"/>
      <c r="P225" s="122"/>
      <c r="Q225" s="325"/>
      <c r="R225" s="326"/>
    </row>
    <row r="226" spans="1:18" s="99" customFormat="1" ht="30" customHeight="1" thickBot="1">
      <c r="A226" s="683" t="s">
        <v>31</v>
      </c>
      <c r="B226" s="684"/>
      <c r="C226" s="730"/>
      <c r="D226" s="684"/>
      <c r="E226" s="730"/>
      <c r="F226" s="684"/>
      <c r="G226" s="684"/>
      <c r="H226" s="684"/>
      <c r="I226" s="684"/>
      <c r="J226" s="684"/>
      <c r="K226" s="731"/>
      <c r="L226" s="327">
        <f>SUM(L224:L225)</f>
        <v>122729</v>
      </c>
      <c r="M226" s="328"/>
      <c r="N226" s="328"/>
      <c r="O226" s="328"/>
      <c r="P226" s="328"/>
      <c r="Q226" s="328"/>
      <c r="R226" s="329"/>
    </row>
    <row r="227" spans="1:18" s="99" customFormat="1" ht="12" customHeight="1">
      <c r="A227" s="330" t="s">
        <v>32</v>
      </c>
      <c r="B227" s="330"/>
      <c r="C227" s="331"/>
      <c r="D227" s="331"/>
      <c r="E227" s="332"/>
      <c r="F227" s="332"/>
      <c r="G227" s="332"/>
      <c r="H227" s="332"/>
      <c r="I227" s="333"/>
      <c r="J227" s="333"/>
      <c r="K227" s="333"/>
      <c r="L227" s="334"/>
      <c r="M227" s="335"/>
      <c r="N227" s="328"/>
      <c r="O227" s="732"/>
      <c r="P227" s="677"/>
      <c r="Q227" s="677"/>
      <c r="R227" s="677"/>
    </row>
    <row r="228" spans="1:18" s="99" customFormat="1" ht="12" customHeight="1">
      <c r="A228" s="336"/>
      <c r="B228" s="336"/>
      <c r="C228" s="336"/>
      <c r="D228" s="336"/>
      <c r="E228" s="336"/>
      <c r="F228" s="336"/>
      <c r="G228" s="336"/>
      <c r="H228" s="336"/>
      <c r="J228" s="722"/>
      <c r="K228" s="677"/>
      <c r="L228" s="677"/>
      <c r="M228" s="677"/>
      <c r="N228" s="677"/>
      <c r="O228" s="677"/>
      <c r="P228" s="677"/>
      <c r="Q228" s="677"/>
      <c r="R228" s="677"/>
    </row>
    <row r="229" spans="1:27" s="99" customFormat="1" ht="12" customHeight="1">
      <c r="A229" s="337" t="s">
        <v>21</v>
      </c>
      <c r="B229" s="337"/>
      <c r="C229" s="338"/>
      <c r="D229" s="338"/>
      <c r="E229" s="338"/>
      <c r="F229" s="338"/>
      <c r="G229" s="338"/>
      <c r="H229" s="338"/>
      <c r="I229" s="313"/>
      <c r="J229" s="313"/>
      <c r="K229" s="313"/>
      <c r="L229" s="313"/>
      <c r="M229" s="313"/>
      <c r="N229" s="313"/>
      <c r="O229" s="313"/>
      <c r="P229" s="313"/>
      <c r="Q229" s="313"/>
      <c r="R229" s="313"/>
      <c r="S229" s="313"/>
      <c r="T229" s="313"/>
      <c r="U229" s="313"/>
      <c r="V229" s="313"/>
      <c r="W229" s="313"/>
      <c r="X229" s="313"/>
      <c r="Y229" s="313"/>
      <c r="Z229" s="313"/>
      <c r="AA229" s="313"/>
    </row>
    <row r="230" spans="1:27" s="99" customFormat="1" ht="12" customHeight="1">
      <c r="A230" s="337" t="s">
        <v>22</v>
      </c>
      <c r="B230" s="337"/>
      <c r="C230" s="338"/>
      <c r="D230" s="338"/>
      <c r="E230" s="338"/>
      <c r="F230" s="338"/>
      <c r="G230" s="338"/>
      <c r="H230" s="338"/>
      <c r="I230" s="339"/>
      <c r="J230" s="339"/>
      <c r="K230" s="339"/>
      <c r="L230" s="339"/>
      <c r="M230" s="340"/>
      <c r="N230" s="339"/>
      <c r="O230" s="339"/>
      <c r="P230" s="339"/>
      <c r="Q230" s="313"/>
      <c r="R230" s="339"/>
      <c r="S230" s="339"/>
      <c r="T230" s="339"/>
      <c r="U230" s="339"/>
      <c r="V230" s="339"/>
      <c r="W230" s="339"/>
      <c r="X230" s="339"/>
      <c r="Y230" s="339"/>
      <c r="Z230" s="339"/>
      <c r="AA230" s="339"/>
    </row>
    <row r="231" spans="1:27" s="99" customFormat="1" ht="12" customHeight="1">
      <c r="A231" s="337" t="s">
        <v>205</v>
      </c>
      <c r="B231" s="337"/>
      <c r="C231" s="338"/>
      <c r="D231" s="338"/>
      <c r="E231" s="338"/>
      <c r="F231" s="338"/>
      <c r="G231" s="338"/>
      <c r="H231" s="338"/>
      <c r="I231" s="339"/>
      <c r="J231" s="339"/>
      <c r="K231" s="339"/>
      <c r="L231" s="341"/>
      <c r="M231" s="339"/>
      <c r="N231" s="339"/>
      <c r="O231" s="339"/>
      <c r="P231" s="339"/>
      <c r="Q231" s="313"/>
      <c r="R231" s="339"/>
      <c r="S231" s="339"/>
      <c r="T231" s="339"/>
      <c r="U231" s="339"/>
      <c r="V231" s="339"/>
      <c r="W231" s="339"/>
      <c r="X231" s="339"/>
      <c r="Y231" s="339"/>
      <c r="Z231" s="339"/>
      <c r="AA231" s="339"/>
    </row>
    <row r="232" spans="1:27" s="99" customFormat="1" ht="12" customHeight="1">
      <c r="A232" s="337" t="s">
        <v>24</v>
      </c>
      <c r="B232" s="337"/>
      <c r="C232" s="338"/>
      <c r="D232" s="338"/>
      <c r="E232" s="338"/>
      <c r="F232" s="338"/>
      <c r="G232" s="338"/>
      <c r="H232" s="338"/>
      <c r="I232" s="339"/>
      <c r="J232" s="339"/>
      <c r="K232" s="339"/>
      <c r="L232" s="339"/>
      <c r="M232" s="342"/>
      <c r="N232" s="339"/>
      <c r="O232" s="339"/>
      <c r="P232" s="339"/>
      <c r="Q232" s="343"/>
      <c r="R232" s="339"/>
      <c r="S232" s="339"/>
      <c r="T232" s="339"/>
      <c r="U232" s="339"/>
      <c r="V232" s="339"/>
      <c r="W232" s="339"/>
      <c r="X232" s="339"/>
      <c r="Y232" s="339"/>
      <c r="Z232" s="339"/>
      <c r="AA232" s="339"/>
    </row>
    <row r="233" spans="1:27" s="99" customFormat="1" ht="12" customHeight="1">
      <c r="A233" s="337" t="s">
        <v>25</v>
      </c>
      <c r="B233" s="337"/>
      <c r="C233" s="338"/>
      <c r="D233" s="338"/>
      <c r="E233" s="338"/>
      <c r="F233" s="338"/>
      <c r="G233" s="338"/>
      <c r="H233" s="338"/>
      <c r="I233" s="339"/>
      <c r="J233" s="339"/>
      <c r="K233" s="339"/>
      <c r="L233" s="339"/>
      <c r="M233" s="339"/>
      <c r="N233" s="339"/>
      <c r="O233" s="339"/>
      <c r="P233" s="339"/>
      <c r="Q233" s="339"/>
      <c r="R233" s="339"/>
      <c r="S233" s="339"/>
      <c r="T233" s="339"/>
      <c r="U233" s="339"/>
      <c r="V233" s="339"/>
      <c r="W233" s="339"/>
      <c r="X233" s="339"/>
      <c r="Y233" s="339"/>
      <c r="Z233" s="339"/>
      <c r="AA233" s="339"/>
    </row>
    <row r="234" spans="1:27" s="99" customFormat="1" ht="12" customHeight="1">
      <c r="A234" s="337" t="s">
        <v>26</v>
      </c>
      <c r="B234" s="337"/>
      <c r="C234" s="338"/>
      <c r="D234" s="338"/>
      <c r="E234" s="338"/>
      <c r="F234" s="338"/>
      <c r="G234" s="338"/>
      <c r="H234" s="338"/>
      <c r="I234" s="339"/>
      <c r="J234" s="339"/>
      <c r="K234" s="339"/>
      <c r="L234" s="339"/>
      <c r="M234" s="339"/>
      <c r="N234" s="339"/>
      <c r="O234" s="339"/>
      <c r="P234" s="339"/>
      <c r="Q234" s="339"/>
      <c r="R234" s="339"/>
      <c r="S234" s="339"/>
      <c r="T234" s="339"/>
      <c r="U234" s="339"/>
      <c r="V234" s="339"/>
      <c r="W234" s="339"/>
      <c r="X234" s="339"/>
      <c r="Y234" s="339"/>
      <c r="Z234" s="339"/>
      <c r="AA234" s="339"/>
    </row>
    <row r="235" spans="1:27" s="99" customFormat="1" ht="12" customHeight="1">
      <c r="A235" s="337" t="s">
        <v>27</v>
      </c>
      <c r="B235" s="337"/>
      <c r="C235" s="338"/>
      <c r="D235" s="338"/>
      <c r="E235" s="338"/>
      <c r="F235" s="338"/>
      <c r="G235" s="338"/>
      <c r="H235" s="338"/>
      <c r="I235" s="339"/>
      <c r="J235" s="339"/>
      <c r="K235" s="339"/>
      <c r="L235" s="339"/>
      <c r="M235" s="339"/>
      <c r="N235" s="339"/>
      <c r="O235" s="339"/>
      <c r="P235" s="339"/>
      <c r="Q235" s="339"/>
      <c r="R235" s="339"/>
      <c r="S235" s="339"/>
      <c r="T235" s="339"/>
      <c r="U235" s="339"/>
      <c r="V235" s="339"/>
      <c r="W235" s="339"/>
      <c r="X235" s="339"/>
      <c r="Y235" s="339"/>
      <c r="Z235" s="339"/>
      <c r="AA235" s="339"/>
    </row>
    <row r="236" spans="1:27" s="99" customFormat="1" ht="12" customHeight="1">
      <c r="A236" s="344" t="s">
        <v>28</v>
      </c>
      <c r="B236" s="344"/>
      <c r="C236" s="345"/>
      <c r="D236" s="345"/>
      <c r="E236" s="345"/>
      <c r="F236" s="345"/>
      <c r="G236" s="345"/>
      <c r="H236" s="345"/>
      <c r="I236" s="339"/>
      <c r="J236" s="339"/>
      <c r="K236" s="339"/>
      <c r="L236" s="339"/>
      <c r="M236" s="339"/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  <c r="AA236" s="339"/>
    </row>
    <row r="237" spans="1:27" s="99" customFormat="1" ht="12" customHeight="1">
      <c r="A237" s="344" t="s">
        <v>29</v>
      </c>
      <c r="B237" s="344"/>
      <c r="C237" s="345"/>
      <c r="D237" s="345"/>
      <c r="E237" s="345"/>
      <c r="F237" s="345"/>
      <c r="G237" s="345"/>
      <c r="H237" s="345"/>
      <c r="I237" s="339"/>
      <c r="J237" s="339"/>
      <c r="K237" s="339"/>
      <c r="L237" s="339"/>
      <c r="M237" s="339"/>
      <c r="N237" s="339"/>
      <c r="O237" s="339"/>
      <c r="P237" s="339"/>
      <c r="Q237" s="339"/>
      <c r="R237" s="339"/>
      <c r="S237" s="339"/>
      <c r="T237" s="339"/>
      <c r="U237" s="339"/>
      <c r="V237" s="339"/>
      <c r="W237" s="339"/>
      <c r="X237" s="339"/>
      <c r="Y237" s="339"/>
      <c r="Z237" s="339"/>
      <c r="AA237" s="339"/>
    </row>
    <row r="238" spans="1:27" s="99" customFormat="1" ht="12" customHeight="1">
      <c r="A238" s="723" t="s">
        <v>252</v>
      </c>
      <c r="B238" s="723"/>
      <c r="C238" s="723"/>
      <c r="D238" s="723"/>
      <c r="E238" s="723"/>
      <c r="F238" s="723"/>
      <c r="G238" s="723"/>
      <c r="H238" s="723"/>
      <c r="I238" s="339"/>
      <c r="J238" s="339"/>
      <c r="K238" s="339"/>
      <c r="L238" s="339"/>
      <c r="M238" s="339"/>
      <c r="N238" s="339"/>
      <c r="O238" s="339"/>
      <c r="P238" s="339"/>
      <c r="Q238" s="339"/>
      <c r="R238" s="339"/>
      <c r="S238" s="339"/>
      <c r="T238" s="339"/>
      <c r="U238" s="339"/>
      <c r="V238" s="339"/>
      <c r="W238" s="339"/>
      <c r="X238" s="339"/>
      <c r="Y238" s="339"/>
      <c r="Z238" s="339"/>
      <c r="AA238" s="339"/>
    </row>
    <row r="239" spans="1:2" s="99" customFormat="1" ht="12.75" customHeight="1">
      <c r="A239" s="346"/>
      <c r="B239" s="346"/>
    </row>
    <row r="240" spans="1:122" ht="36" customHeight="1">
      <c r="A240" s="724" t="s">
        <v>338</v>
      </c>
      <c r="B240" s="724"/>
      <c r="C240" s="724"/>
      <c r="D240" s="724"/>
      <c r="E240" s="724"/>
      <c r="F240" s="724"/>
      <c r="G240" s="724"/>
      <c r="H240" s="724"/>
      <c r="I240" s="724"/>
      <c r="J240" s="724"/>
      <c r="K240" s="724"/>
      <c r="L240" s="724"/>
      <c r="M240" s="724"/>
      <c r="N240" s="724"/>
      <c r="O240" s="724"/>
      <c r="P240" s="724"/>
      <c r="Q240" s="724"/>
      <c r="R240" s="724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12.75">
      <c r="A241" s="725" t="s">
        <v>42</v>
      </c>
      <c r="B241" s="725"/>
      <c r="C241" s="725"/>
      <c r="D241" s="725"/>
      <c r="E241" s="725"/>
      <c r="F241" s="725"/>
      <c r="G241" s="725"/>
      <c r="H241" s="725"/>
      <c r="I241" s="725"/>
      <c r="J241" s="725"/>
      <c r="K241" s="725"/>
      <c r="L241" s="725"/>
      <c r="M241" s="725"/>
      <c r="N241" s="725"/>
      <c r="O241" s="725"/>
      <c r="P241" s="725"/>
      <c r="Q241" s="725"/>
      <c r="R241" s="725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9" customHeight="1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22" ht="13.5" customHeight="1">
      <c r="A243" s="721" t="s">
        <v>339</v>
      </c>
      <c r="B243" s="721"/>
      <c r="C243" s="721"/>
      <c r="D243" s="721"/>
      <c r="E243" s="721"/>
      <c r="F243" s="721"/>
      <c r="G243" s="721"/>
      <c r="H243" s="721"/>
      <c r="I243" s="721"/>
      <c r="J243" s="721"/>
      <c r="K243" s="721"/>
      <c r="L243" s="721"/>
      <c r="M243" s="721"/>
      <c r="N243" s="721"/>
      <c r="O243" s="721"/>
      <c r="P243" s="721"/>
      <c r="Q243" s="721"/>
      <c r="R243" s="721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1:122" ht="6.75" customHeight="1">
      <c r="A244" s="348"/>
      <c r="B244" s="348"/>
      <c r="C244" s="349"/>
      <c r="D244" s="349"/>
      <c r="E244" s="349"/>
      <c r="F244" s="349"/>
      <c r="G244" s="349"/>
      <c r="H244" s="349"/>
      <c r="I244" s="349"/>
      <c r="J244" s="349"/>
      <c r="K244" s="349"/>
      <c r="L244" s="349"/>
      <c r="M244" s="349"/>
      <c r="N244" s="349"/>
      <c r="O244" s="349"/>
      <c r="P244" s="349"/>
      <c r="Q244" s="349"/>
      <c r="R244" s="349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1:122" ht="15" customHeight="1">
      <c r="A245" s="649" t="s">
        <v>340</v>
      </c>
      <c r="B245" s="649"/>
      <c r="C245" s="649"/>
      <c r="D245" s="649"/>
      <c r="E245" s="649"/>
      <c r="F245" s="649"/>
      <c r="G245" s="649"/>
      <c r="H245" s="649"/>
      <c r="I245" s="649"/>
      <c r="J245" s="649"/>
      <c r="K245" s="649"/>
      <c r="L245" s="649"/>
      <c r="M245" s="649"/>
      <c r="N245" s="649"/>
      <c r="O245" s="649"/>
      <c r="P245" s="649"/>
      <c r="Q245" s="649"/>
      <c r="R245" s="649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19:122" ht="7.5" customHeight="1" thickBot="1"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1:122" ht="20.25" customHeight="1" thickBot="1">
      <c r="A247" s="650" t="s">
        <v>5</v>
      </c>
      <c r="B247" s="620" t="s">
        <v>495</v>
      </c>
      <c r="C247" s="651" t="s">
        <v>6</v>
      </c>
      <c r="D247" s="620" t="s">
        <v>496</v>
      </c>
      <c r="E247" s="652" t="s">
        <v>7</v>
      </c>
      <c r="F247" s="652"/>
      <c r="G247" s="652"/>
      <c r="H247" s="652"/>
      <c r="I247" s="651" t="s">
        <v>8</v>
      </c>
      <c r="J247" s="651" t="s">
        <v>9</v>
      </c>
      <c r="K247" s="651" t="s">
        <v>10</v>
      </c>
      <c r="L247" s="651" t="s">
        <v>0</v>
      </c>
      <c r="M247" s="651" t="s">
        <v>2</v>
      </c>
      <c r="N247" s="651" t="s">
        <v>11</v>
      </c>
      <c r="O247" s="651" t="s">
        <v>12</v>
      </c>
      <c r="P247" s="651" t="s">
        <v>1</v>
      </c>
      <c r="Q247" s="651" t="s">
        <v>13</v>
      </c>
      <c r="R247" s="651" t="s">
        <v>14</v>
      </c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1:122" ht="40.5" customHeight="1" thickBot="1">
      <c r="A248" s="931"/>
      <c r="B248" s="634"/>
      <c r="C248" s="620"/>
      <c r="D248" s="634"/>
      <c r="E248" s="8" t="s">
        <v>15</v>
      </c>
      <c r="F248" s="8" t="s">
        <v>16</v>
      </c>
      <c r="G248" s="8" t="s">
        <v>17</v>
      </c>
      <c r="H248" s="8" t="s">
        <v>18</v>
      </c>
      <c r="I248" s="651"/>
      <c r="J248" s="651"/>
      <c r="K248" s="651"/>
      <c r="L248" s="651"/>
      <c r="M248" s="651"/>
      <c r="N248" s="651"/>
      <c r="O248" s="651"/>
      <c r="P248" s="651"/>
      <c r="Q248" s="651"/>
      <c r="R248" s="651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8" s="237" customFormat="1" ht="27" customHeight="1">
      <c r="A249" s="932" t="s">
        <v>341</v>
      </c>
      <c r="B249" s="932" t="s">
        <v>530</v>
      </c>
      <c r="C249" s="875" t="s">
        <v>342</v>
      </c>
      <c r="D249" s="914" t="s">
        <v>531</v>
      </c>
      <c r="E249" s="928"/>
      <c r="F249" s="353"/>
      <c r="G249" s="178" t="s">
        <v>19</v>
      </c>
      <c r="H249" s="354"/>
      <c r="I249" s="211" t="s">
        <v>343</v>
      </c>
      <c r="J249" s="178">
        <v>30</v>
      </c>
      <c r="K249" s="178">
        <v>3</v>
      </c>
      <c r="L249" s="355">
        <v>541422.3</v>
      </c>
      <c r="M249" s="207">
        <v>44445</v>
      </c>
      <c r="N249" s="207">
        <v>44504</v>
      </c>
      <c r="O249" s="207">
        <v>45119</v>
      </c>
      <c r="P249" s="83">
        <v>0.55</v>
      </c>
      <c r="Q249" s="350">
        <v>248036.92</v>
      </c>
      <c r="R249" s="178" t="s">
        <v>344</v>
      </c>
    </row>
    <row r="250" spans="1:18" s="237" customFormat="1" ht="27" customHeight="1">
      <c r="A250" s="932">
        <v>8889461747</v>
      </c>
      <c r="B250" s="932" t="s">
        <v>532</v>
      </c>
      <c r="C250" s="875" t="s">
        <v>345</v>
      </c>
      <c r="D250" s="914" t="s">
        <v>533</v>
      </c>
      <c r="E250" s="928"/>
      <c r="F250" s="353" t="s">
        <v>19</v>
      </c>
      <c r="G250" s="178"/>
      <c r="H250" s="354"/>
      <c r="I250" s="211" t="s">
        <v>346</v>
      </c>
      <c r="J250" s="178">
        <v>30</v>
      </c>
      <c r="K250" s="178">
        <v>1</v>
      </c>
      <c r="L250" s="356">
        <v>580537.6</v>
      </c>
      <c r="M250" s="207">
        <v>44547</v>
      </c>
      <c r="N250" s="207">
        <v>44636</v>
      </c>
      <c r="O250" s="207">
        <v>45133</v>
      </c>
      <c r="P250" s="83">
        <v>0.75</v>
      </c>
      <c r="Q250" s="350">
        <v>452055.18</v>
      </c>
      <c r="R250" s="178">
        <v>10</v>
      </c>
    </row>
    <row r="251" spans="1:18" s="237" customFormat="1" ht="27" customHeight="1">
      <c r="A251" s="932" t="s">
        <v>347</v>
      </c>
      <c r="B251" s="932" t="s">
        <v>534</v>
      </c>
      <c r="C251" s="875" t="s">
        <v>348</v>
      </c>
      <c r="D251" s="914" t="s">
        <v>535</v>
      </c>
      <c r="E251" s="928"/>
      <c r="F251" s="353" t="s">
        <v>19</v>
      </c>
      <c r="G251" s="178"/>
      <c r="H251" s="354"/>
      <c r="I251" s="211" t="s">
        <v>349</v>
      </c>
      <c r="J251" s="178">
        <v>10</v>
      </c>
      <c r="K251" s="178">
        <v>6</v>
      </c>
      <c r="L251" s="356">
        <v>548028.74</v>
      </c>
      <c r="M251" s="207">
        <v>44727</v>
      </c>
      <c r="N251" s="207">
        <v>44809</v>
      </c>
      <c r="O251" s="207">
        <v>45196</v>
      </c>
      <c r="P251" s="83">
        <v>0.56</v>
      </c>
      <c r="Q251" s="350">
        <v>270951.47</v>
      </c>
      <c r="R251" s="178">
        <v>10</v>
      </c>
    </row>
    <row r="252" spans="1:18" s="237" customFormat="1" ht="40.5" customHeight="1">
      <c r="A252" s="932" t="s">
        <v>350</v>
      </c>
      <c r="B252" s="932" t="s">
        <v>536</v>
      </c>
      <c r="C252" s="875" t="s">
        <v>351</v>
      </c>
      <c r="D252" s="914" t="s">
        <v>537</v>
      </c>
      <c r="E252" s="929"/>
      <c r="F252" s="357"/>
      <c r="G252" s="295" t="s">
        <v>19</v>
      </c>
      <c r="H252" s="358"/>
      <c r="I252" s="171" t="s">
        <v>352</v>
      </c>
      <c r="J252" s="178">
        <v>80</v>
      </c>
      <c r="K252" s="178">
        <v>8</v>
      </c>
      <c r="L252" s="356">
        <v>537000</v>
      </c>
      <c r="M252" s="207">
        <v>44768</v>
      </c>
      <c r="N252" s="207">
        <v>44830</v>
      </c>
      <c r="O252" s="207">
        <v>45241</v>
      </c>
      <c r="P252" s="83">
        <v>0.2</v>
      </c>
      <c r="Q252" s="350">
        <v>107400</v>
      </c>
      <c r="R252" s="178">
        <v>10</v>
      </c>
    </row>
    <row r="253" spans="1:18" s="237" customFormat="1" ht="27" customHeight="1">
      <c r="A253" s="932">
        <v>9227823071</v>
      </c>
      <c r="B253" s="933" t="s">
        <v>615</v>
      </c>
      <c r="C253" s="875" t="s">
        <v>353</v>
      </c>
      <c r="D253" s="897" t="s">
        <v>605</v>
      </c>
      <c r="E253" s="359"/>
      <c r="F253" s="360" t="s">
        <v>19</v>
      </c>
      <c r="G253" s="361"/>
      <c r="H253" s="362"/>
      <c r="I253" s="363" t="s">
        <v>354</v>
      </c>
      <c r="J253" s="717">
        <v>10</v>
      </c>
      <c r="K253" s="717">
        <v>4</v>
      </c>
      <c r="L253" s="356">
        <v>1452037.28</v>
      </c>
      <c r="M253" s="671">
        <v>44797</v>
      </c>
      <c r="N253" s="207">
        <v>44834</v>
      </c>
      <c r="O253" s="207">
        <v>45198</v>
      </c>
      <c r="P253" s="83">
        <v>0.69</v>
      </c>
      <c r="Q253" s="350">
        <v>300123.42</v>
      </c>
      <c r="R253" s="178"/>
    </row>
    <row r="254" spans="1:18" s="237" customFormat="1" ht="27" customHeight="1">
      <c r="A254" s="932">
        <v>9227865319</v>
      </c>
      <c r="B254" s="933"/>
      <c r="C254" s="934" t="s">
        <v>355</v>
      </c>
      <c r="D254" s="897"/>
      <c r="E254" s="364"/>
      <c r="F254" s="352" t="s">
        <v>19</v>
      </c>
      <c r="G254" s="365"/>
      <c r="H254" s="366"/>
      <c r="I254" s="367" t="s">
        <v>356</v>
      </c>
      <c r="J254" s="718"/>
      <c r="K254" s="718"/>
      <c r="L254" s="356">
        <v>1386111.29</v>
      </c>
      <c r="M254" s="671"/>
      <c r="N254" s="207">
        <v>44834</v>
      </c>
      <c r="O254" s="207">
        <v>45198</v>
      </c>
      <c r="P254" s="83">
        <v>0.85</v>
      </c>
      <c r="Q254" s="350">
        <v>749029.33</v>
      </c>
      <c r="R254" s="178">
        <v>10</v>
      </c>
    </row>
    <row r="255" spans="1:18" s="237" customFormat="1" ht="27" customHeight="1">
      <c r="A255" s="932" t="s">
        <v>357</v>
      </c>
      <c r="B255" s="935" t="s">
        <v>538</v>
      </c>
      <c r="C255" s="875" t="s">
        <v>358</v>
      </c>
      <c r="D255" s="897" t="s">
        <v>539</v>
      </c>
      <c r="E255" s="368"/>
      <c r="F255" s="69" t="s">
        <v>19</v>
      </c>
      <c r="G255" s="369"/>
      <c r="H255" s="370"/>
      <c r="I255" s="371" t="s">
        <v>359</v>
      </c>
      <c r="J255" s="717">
        <v>10</v>
      </c>
      <c r="K255" s="717">
        <v>5</v>
      </c>
      <c r="L255" s="356">
        <v>1471726.56</v>
      </c>
      <c r="M255" s="671" t="s">
        <v>360</v>
      </c>
      <c r="N255" s="207">
        <v>44860</v>
      </c>
      <c r="O255" s="207">
        <v>45224</v>
      </c>
      <c r="P255" s="83">
        <v>0.7</v>
      </c>
      <c r="Q255" s="350">
        <v>830883.38</v>
      </c>
      <c r="R255" s="178">
        <v>10</v>
      </c>
    </row>
    <row r="256" spans="1:18" s="237" customFormat="1" ht="27" customHeight="1">
      <c r="A256" s="932" t="s">
        <v>361</v>
      </c>
      <c r="B256" s="935"/>
      <c r="C256" s="875" t="s">
        <v>362</v>
      </c>
      <c r="D256" s="897"/>
      <c r="E256" s="359"/>
      <c r="F256" s="360" t="s">
        <v>19</v>
      </c>
      <c r="G256" s="361"/>
      <c r="H256" s="362"/>
      <c r="I256" s="363" t="s">
        <v>363</v>
      </c>
      <c r="J256" s="718"/>
      <c r="K256" s="718"/>
      <c r="L256" s="356">
        <v>1013786.53</v>
      </c>
      <c r="M256" s="671"/>
      <c r="N256" s="207">
        <v>44859</v>
      </c>
      <c r="O256" s="207">
        <v>45223</v>
      </c>
      <c r="P256" s="83">
        <v>0.72</v>
      </c>
      <c r="Q256" s="350">
        <v>304135.96</v>
      </c>
      <c r="R256" s="178">
        <v>10</v>
      </c>
    </row>
    <row r="257" spans="1:18" s="237" customFormat="1" ht="37.5" customHeight="1">
      <c r="A257" s="932" t="s">
        <v>364</v>
      </c>
      <c r="B257" s="935" t="s">
        <v>540</v>
      </c>
      <c r="C257" s="875" t="s">
        <v>365</v>
      </c>
      <c r="D257" s="897" t="s">
        <v>541</v>
      </c>
      <c r="E257" s="359"/>
      <c r="F257" s="360" t="s">
        <v>19</v>
      </c>
      <c r="G257" s="361"/>
      <c r="H257" s="362"/>
      <c r="I257" s="363" t="s">
        <v>366</v>
      </c>
      <c r="J257" s="608">
        <v>10</v>
      </c>
      <c r="K257" s="608">
        <v>9</v>
      </c>
      <c r="L257" s="355">
        <v>2603015.95</v>
      </c>
      <c r="M257" s="720">
        <v>44812</v>
      </c>
      <c r="N257" s="189">
        <v>44869</v>
      </c>
      <c r="O257" s="189">
        <v>45233</v>
      </c>
      <c r="P257" s="65">
        <v>0.5</v>
      </c>
      <c r="Q257" s="372">
        <v>1761441.46</v>
      </c>
      <c r="R257" s="63">
        <v>10</v>
      </c>
    </row>
    <row r="258" spans="1:18" s="237" customFormat="1" ht="34.5" customHeight="1">
      <c r="A258" s="932" t="s">
        <v>367</v>
      </c>
      <c r="B258" s="935"/>
      <c r="C258" s="875" t="s">
        <v>368</v>
      </c>
      <c r="D258" s="897"/>
      <c r="E258" s="373"/>
      <c r="F258" s="374" t="s">
        <v>19</v>
      </c>
      <c r="G258" s="375"/>
      <c r="H258" s="376"/>
      <c r="I258" s="377" t="s">
        <v>369</v>
      </c>
      <c r="J258" s="718"/>
      <c r="K258" s="718"/>
      <c r="L258" s="356" t="s">
        <v>370</v>
      </c>
      <c r="M258" s="718"/>
      <c r="N258" s="207">
        <v>44868</v>
      </c>
      <c r="O258" s="207">
        <v>45232</v>
      </c>
      <c r="P258" s="83">
        <v>0.4</v>
      </c>
      <c r="Q258" s="350">
        <v>631576</v>
      </c>
      <c r="R258" s="178">
        <v>10</v>
      </c>
    </row>
    <row r="259" spans="1:18" s="237" customFormat="1" ht="42.75" customHeight="1">
      <c r="A259" s="936" t="s">
        <v>371</v>
      </c>
      <c r="B259" s="935" t="s">
        <v>542</v>
      </c>
      <c r="C259" s="937" t="s">
        <v>372</v>
      </c>
      <c r="D259" s="897" t="s">
        <v>543</v>
      </c>
      <c r="E259" s="930"/>
      <c r="F259" s="63" t="s">
        <v>19</v>
      </c>
      <c r="G259" s="378"/>
      <c r="H259" s="379"/>
      <c r="I259" s="380" t="s">
        <v>373</v>
      </c>
      <c r="J259" s="717">
        <v>10</v>
      </c>
      <c r="K259" s="717">
        <v>2</v>
      </c>
      <c r="L259" s="356">
        <v>880313</v>
      </c>
      <c r="M259" s="671">
        <v>44832</v>
      </c>
      <c r="N259" s="207">
        <v>44924</v>
      </c>
      <c r="O259" s="207">
        <v>45288</v>
      </c>
      <c r="P259" s="83">
        <v>0.65</v>
      </c>
      <c r="Q259" s="350">
        <v>703189.59</v>
      </c>
      <c r="R259" s="178">
        <v>10</v>
      </c>
    </row>
    <row r="260" spans="1:18" s="237" customFormat="1" ht="39" customHeight="1">
      <c r="A260" s="936" t="s">
        <v>374</v>
      </c>
      <c r="B260" s="935"/>
      <c r="C260" s="937" t="s">
        <v>375</v>
      </c>
      <c r="D260" s="897"/>
      <c r="E260" s="928"/>
      <c r="F260" s="178" t="s">
        <v>19</v>
      </c>
      <c r="G260" s="382"/>
      <c r="H260" s="354"/>
      <c r="I260" s="383" t="s">
        <v>376</v>
      </c>
      <c r="J260" s="717"/>
      <c r="K260" s="717"/>
      <c r="L260" s="356">
        <v>944813.56</v>
      </c>
      <c r="M260" s="718"/>
      <c r="N260" s="207">
        <v>44925</v>
      </c>
      <c r="O260" s="207">
        <v>45289</v>
      </c>
      <c r="P260" s="83">
        <v>0.43</v>
      </c>
      <c r="Q260" s="350"/>
      <c r="R260" s="178"/>
    </row>
    <row r="261" spans="1:18" s="237" customFormat="1" ht="41.25" customHeight="1">
      <c r="A261" s="936" t="s">
        <v>377</v>
      </c>
      <c r="B261" s="935"/>
      <c r="C261" s="938" t="s">
        <v>378</v>
      </c>
      <c r="D261" s="897"/>
      <c r="E261" s="929"/>
      <c r="F261" s="295" t="s">
        <v>19</v>
      </c>
      <c r="G261" s="384"/>
      <c r="H261" s="358"/>
      <c r="I261" s="171" t="s">
        <v>363</v>
      </c>
      <c r="J261" s="295">
        <v>15</v>
      </c>
      <c r="K261" s="295">
        <v>6</v>
      </c>
      <c r="L261" s="385">
        <v>926200.26</v>
      </c>
      <c r="M261" s="386">
        <v>44894</v>
      </c>
      <c r="N261" s="386">
        <v>44936</v>
      </c>
      <c r="O261" s="386">
        <v>45300</v>
      </c>
      <c r="P261" s="387">
        <v>0.3</v>
      </c>
      <c r="Q261" s="388">
        <v>277860.08</v>
      </c>
      <c r="R261" s="295">
        <v>10</v>
      </c>
    </row>
    <row r="262" spans="1:18" s="237" customFormat="1" ht="48" customHeight="1">
      <c r="A262" s="63" t="s">
        <v>379</v>
      </c>
      <c r="B262" s="63" t="s">
        <v>616</v>
      </c>
      <c r="C262" s="63" t="s">
        <v>494</v>
      </c>
      <c r="D262" s="93" t="s">
        <v>617</v>
      </c>
      <c r="E262" s="354"/>
      <c r="F262" s="382"/>
      <c r="G262" s="178" t="s">
        <v>19</v>
      </c>
      <c r="H262" s="354"/>
      <c r="I262" s="381" t="s">
        <v>380</v>
      </c>
      <c r="J262" s="178">
        <v>15</v>
      </c>
      <c r="K262" s="178">
        <v>1</v>
      </c>
      <c r="L262" s="356">
        <v>645066.1</v>
      </c>
      <c r="M262" s="207">
        <v>44908</v>
      </c>
      <c r="N262" s="207">
        <v>45002</v>
      </c>
      <c r="O262" s="207">
        <v>45366</v>
      </c>
      <c r="P262" s="389">
        <v>0.005</v>
      </c>
      <c r="Q262" s="350"/>
      <c r="R262" s="178">
        <v>4</v>
      </c>
    </row>
    <row r="263" spans="1:122" ht="19.5" customHeight="1" thickBot="1">
      <c r="A263" s="719" t="s">
        <v>381</v>
      </c>
      <c r="B263" s="719"/>
      <c r="C263" s="719"/>
      <c r="D263" s="719"/>
      <c r="E263" s="719"/>
      <c r="F263" s="719"/>
      <c r="G263" s="719"/>
      <c r="H263" s="719"/>
      <c r="I263" s="719"/>
      <c r="J263" s="719"/>
      <c r="K263" s="719"/>
      <c r="L263" s="390">
        <f>SUM(L249:L262)</f>
        <v>13530059.17</v>
      </c>
      <c r="M263" s="391"/>
      <c r="N263" s="392"/>
      <c r="O263" s="391"/>
      <c r="P263" s="392"/>
      <c r="Q263" s="392"/>
      <c r="R263" s="392"/>
      <c r="S263" s="39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3:122" ht="12.75" customHeight="1">
      <c r="C264" s="394"/>
      <c r="D264" s="394"/>
      <c r="E264" s="394"/>
      <c r="F264" s="394"/>
      <c r="G264" s="394"/>
      <c r="H264" s="394"/>
      <c r="I264" s="395"/>
      <c r="J264" s="395"/>
      <c r="K264" s="395"/>
      <c r="L264" s="396"/>
      <c r="M264" s="392"/>
      <c r="N264" s="392"/>
      <c r="O264" s="712"/>
      <c r="P264" s="712"/>
      <c r="Q264" s="712"/>
      <c r="R264" s="71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1:122" ht="13.5" customHeight="1">
      <c r="A265" s="45" t="s">
        <v>32</v>
      </c>
      <c r="B265" s="45"/>
      <c r="C265" s="45"/>
      <c r="D265" s="45"/>
      <c r="E265" s="45"/>
      <c r="F265" s="45"/>
      <c r="G265" s="45"/>
      <c r="H265" s="45"/>
      <c r="I265" s="395"/>
      <c r="J265" s="395"/>
      <c r="K265" s="395"/>
      <c r="L265" s="397"/>
      <c r="M265" s="391"/>
      <c r="N265" s="392"/>
      <c r="O265" s="713"/>
      <c r="P265" s="713"/>
      <c r="Q265" s="713"/>
      <c r="R265" s="713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1:122" ht="8.25" customHeight="1">
      <c r="A266" s="310"/>
      <c r="B266" s="310"/>
      <c r="C266" s="310"/>
      <c r="D266" s="310"/>
      <c r="E266" s="310"/>
      <c r="F266" s="310"/>
      <c r="G266" s="310"/>
      <c r="H266" s="310"/>
      <c r="J266" s="714"/>
      <c r="K266" s="714"/>
      <c r="L266" s="714"/>
      <c r="M266" s="714"/>
      <c r="N266" s="714"/>
      <c r="O266" s="714"/>
      <c r="P266" s="714"/>
      <c r="Q266" s="714"/>
      <c r="R266" s="714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1:122" ht="12" customHeight="1">
      <c r="A267" s="271" t="s">
        <v>382</v>
      </c>
      <c r="B267" s="271"/>
      <c r="C267" s="229" t="s">
        <v>383</v>
      </c>
      <c r="D267" s="229"/>
      <c r="E267" s="310"/>
      <c r="F267" s="310"/>
      <c r="G267" s="310"/>
      <c r="H267" s="310"/>
      <c r="J267" s="243"/>
      <c r="K267" s="243"/>
      <c r="L267" s="715"/>
      <c r="M267" s="716"/>
      <c r="N267" s="715"/>
      <c r="O267" s="715"/>
      <c r="P267" s="243"/>
      <c r="Q267" s="243"/>
      <c r="R267" s="243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1:122" ht="12" customHeight="1">
      <c r="A268" s="229" t="s">
        <v>21</v>
      </c>
      <c r="B268" s="229"/>
      <c r="C268" s="229"/>
      <c r="D268" s="229"/>
      <c r="E268" s="398"/>
      <c r="F268" s="398"/>
      <c r="G268" s="398"/>
      <c r="H268" s="398"/>
      <c r="J268" s="399"/>
      <c r="K268" s="399"/>
      <c r="L268" s="400"/>
      <c r="P268" s="399"/>
      <c r="Q268" s="399"/>
      <c r="R268" s="399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1:122" ht="12" customHeight="1">
      <c r="A269" s="229" t="s">
        <v>22</v>
      </c>
      <c r="B269" s="229"/>
      <c r="C269" s="398"/>
      <c r="D269" s="398"/>
      <c r="E269" s="398"/>
      <c r="F269" s="398"/>
      <c r="G269" s="398"/>
      <c r="H269" s="398"/>
      <c r="I269" s="28"/>
      <c r="J269" s="28"/>
      <c r="K269" s="28"/>
      <c r="L269" s="28"/>
      <c r="M269" s="706"/>
      <c r="N269" s="706"/>
      <c r="O269" s="706"/>
      <c r="P269" s="707"/>
      <c r="Q269" s="28"/>
      <c r="R269" s="28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1:122" ht="13.5" customHeight="1">
      <c r="A270" s="229" t="s">
        <v>205</v>
      </c>
      <c r="B270" s="229"/>
      <c r="C270" s="398"/>
      <c r="D270" s="398"/>
      <c r="E270" s="398"/>
      <c r="F270" s="398"/>
      <c r="G270" s="398"/>
      <c r="H270" s="398"/>
      <c r="I270" s="28"/>
      <c r="J270" s="28"/>
      <c r="K270" s="28"/>
      <c r="L270" s="401"/>
      <c r="M270" s="708"/>
      <c r="N270" s="708"/>
      <c r="O270" s="708"/>
      <c r="P270" s="707"/>
      <c r="Q270" s="28"/>
      <c r="R270" s="28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1:122" ht="12" customHeight="1">
      <c r="A271" s="229" t="s">
        <v>24</v>
      </c>
      <c r="B271" s="229"/>
      <c r="C271" s="398"/>
      <c r="D271" s="398"/>
      <c r="E271" s="398"/>
      <c r="F271" s="398"/>
      <c r="G271" s="398"/>
      <c r="H271" s="398"/>
      <c r="I271" s="28"/>
      <c r="J271" s="28"/>
      <c r="K271" s="28"/>
      <c r="L271" s="28"/>
      <c r="M271" s="402"/>
      <c r="N271" s="28"/>
      <c r="O271" s="28"/>
      <c r="P271" s="28"/>
      <c r="Q271" s="28"/>
      <c r="R271" s="28"/>
      <c r="S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1:122" ht="12" customHeight="1">
      <c r="A272" s="229" t="s">
        <v>25</v>
      </c>
      <c r="B272" s="229"/>
      <c r="C272" s="398"/>
      <c r="D272" s="398"/>
      <c r="E272" s="398"/>
      <c r="F272" s="398"/>
      <c r="G272" s="398"/>
      <c r="H272" s="39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1:122" ht="12" customHeight="1">
      <c r="A273" s="229" t="s">
        <v>26</v>
      </c>
      <c r="B273" s="229"/>
      <c r="C273" s="398"/>
      <c r="D273" s="398"/>
      <c r="E273" s="398"/>
      <c r="F273" s="398"/>
      <c r="G273" s="398"/>
      <c r="H273" s="39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1:122" ht="12" customHeight="1">
      <c r="A274" s="229" t="s">
        <v>27</v>
      </c>
      <c r="B274" s="229"/>
      <c r="C274" s="398"/>
      <c r="D274" s="398"/>
      <c r="E274" s="398"/>
      <c r="F274" s="398"/>
      <c r="G274" s="398"/>
      <c r="H274" s="39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1:122" ht="12" customHeight="1">
      <c r="A275" s="227" t="s">
        <v>28</v>
      </c>
      <c r="B275" s="227"/>
      <c r="C275" s="403"/>
      <c r="D275" s="403"/>
      <c r="E275" s="403"/>
      <c r="F275" s="403"/>
      <c r="G275" s="403"/>
      <c r="H275" s="403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" customHeight="1">
      <c r="A276" s="227" t="s">
        <v>29</v>
      </c>
      <c r="B276" s="227"/>
      <c r="C276" s="403"/>
      <c r="D276" s="403"/>
      <c r="E276" s="403"/>
      <c r="F276" s="403"/>
      <c r="G276" s="403"/>
      <c r="H276" s="403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122" ht="12.75">
      <c r="A277" s="709" t="s">
        <v>384</v>
      </c>
      <c r="B277" s="709"/>
      <c r="C277" s="709"/>
      <c r="D277" s="709"/>
      <c r="E277" s="709"/>
      <c r="F277" s="709"/>
      <c r="G277" s="709"/>
      <c r="H277" s="709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1:9" s="404" customFormat="1" ht="9.75" customHeight="1">
      <c r="A278" s="710" t="s">
        <v>385</v>
      </c>
      <c r="B278" s="710"/>
      <c r="C278" s="710"/>
      <c r="D278" s="710"/>
      <c r="E278" s="710"/>
      <c r="F278" s="710"/>
      <c r="G278" s="710"/>
      <c r="H278" s="710"/>
      <c r="I278" s="710"/>
    </row>
    <row r="279" spans="19:122" ht="13.5" customHeight="1"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1:122" ht="12.75" customHeight="1">
      <c r="A280" s="405"/>
      <c r="B280" s="405"/>
      <c r="C280" s="405"/>
      <c r="D280" s="405"/>
      <c r="E280" s="405"/>
      <c r="F280" s="405"/>
      <c r="G280" s="405"/>
      <c r="H280" s="405"/>
      <c r="I280" s="406"/>
      <c r="J280" s="405"/>
      <c r="K280" s="405"/>
      <c r="L280" s="405"/>
      <c r="M280" s="405"/>
      <c r="N280" s="405"/>
      <c r="O280" s="405"/>
      <c r="P280" s="405"/>
      <c r="Q280" s="407"/>
      <c r="R280" s="405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122" ht="16.5" customHeight="1">
      <c r="A281" s="408"/>
      <c r="B281" s="408"/>
      <c r="C281" s="711" t="s">
        <v>386</v>
      </c>
      <c r="D281" s="711"/>
      <c r="E281" s="711"/>
      <c r="F281" s="711"/>
      <c r="G281" s="711"/>
      <c r="H281" s="711"/>
      <c r="I281" s="711"/>
      <c r="J281" s="711"/>
      <c r="K281" s="711"/>
      <c r="L281" s="711"/>
      <c r="M281" s="711"/>
      <c r="N281" s="711"/>
      <c r="O281" s="711"/>
      <c r="P281" s="711"/>
      <c r="Q281" s="711"/>
      <c r="R281" s="71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122" ht="12.75" customHeight="1">
      <c r="A282" s="408"/>
      <c r="B282" s="408"/>
      <c r="C282" s="257"/>
      <c r="D282" s="257"/>
      <c r="E282" s="257"/>
      <c r="F282" s="257"/>
      <c r="G282" s="257"/>
      <c r="H282" s="257"/>
      <c r="I282" s="408"/>
      <c r="J282" s="257"/>
      <c r="K282" s="257"/>
      <c r="L282" s="257"/>
      <c r="M282" s="257"/>
      <c r="N282" s="257"/>
      <c r="O282" s="257"/>
      <c r="P282" s="257"/>
      <c r="Q282" s="409"/>
      <c r="R282" s="257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122" ht="14.25" customHeight="1">
      <c r="A283" s="410"/>
      <c r="B283" s="410"/>
      <c r="C283" s="624" t="s">
        <v>387</v>
      </c>
      <c r="D283" s="624"/>
      <c r="E283" s="624"/>
      <c r="F283" s="624"/>
      <c r="G283" s="624"/>
      <c r="H283" s="624"/>
      <c r="I283" s="624"/>
      <c r="J283" s="624"/>
      <c r="K283" s="624"/>
      <c r="L283" s="624"/>
      <c r="M283" s="624"/>
      <c r="N283" s="624"/>
      <c r="O283" s="624"/>
      <c r="P283" s="624"/>
      <c r="Q283" s="624"/>
      <c r="R283" s="624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122" ht="12.75" customHeight="1">
      <c r="A284" s="410"/>
      <c r="B284" s="410"/>
      <c r="C284" s="410"/>
      <c r="D284" s="410"/>
      <c r="E284" s="410"/>
      <c r="F284" s="410"/>
      <c r="G284" s="410"/>
      <c r="H284" s="410"/>
      <c r="I284" s="411"/>
      <c r="J284" s="410"/>
      <c r="K284" s="410"/>
      <c r="L284" s="412"/>
      <c r="M284" s="410"/>
      <c r="N284" s="413"/>
      <c r="O284" s="410"/>
      <c r="P284" s="414"/>
      <c r="Q284" s="412"/>
      <c r="R284" s="41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1:18" s="415" customFormat="1" ht="12.75" customHeight="1">
      <c r="A285" s="626" t="s">
        <v>5</v>
      </c>
      <c r="B285" s="622" t="s">
        <v>495</v>
      </c>
      <c r="C285" s="626" t="s">
        <v>6</v>
      </c>
      <c r="D285" s="622" t="s">
        <v>496</v>
      </c>
      <c r="E285" s="626" t="s">
        <v>7</v>
      </c>
      <c r="F285" s="626"/>
      <c r="G285" s="626"/>
      <c r="H285" s="626"/>
      <c r="I285" s="626" t="s">
        <v>8</v>
      </c>
      <c r="J285" s="625" t="s">
        <v>9</v>
      </c>
      <c r="K285" s="625" t="s">
        <v>10</v>
      </c>
      <c r="L285" s="626" t="s">
        <v>0</v>
      </c>
      <c r="M285" s="626" t="s">
        <v>2</v>
      </c>
      <c r="N285" s="626" t="s">
        <v>11</v>
      </c>
      <c r="O285" s="626" t="s">
        <v>12</v>
      </c>
      <c r="P285" s="626" t="s">
        <v>1</v>
      </c>
      <c r="Q285" s="626" t="s">
        <v>13</v>
      </c>
      <c r="R285" s="626" t="s">
        <v>14</v>
      </c>
    </row>
    <row r="286" spans="1:18" s="415" customFormat="1" ht="41.25" customHeight="1">
      <c r="A286" s="626"/>
      <c r="B286" s="623"/>
      <c r="C286" s="626"/>
      <c r="D286" s="623"/>
      <c r="E286" s="316" t="s">
        <v>15</v>
      </c>
      <c r="F286" s="316" t="s">
        <v>16</v>
      </c>
      <c r="G286" s="316" t="s">
        <v>17</v>
      </c>
      <c r="H286" s="316" t="s">
        <v>18</v>
      </c>
      <c r="I286" s="626"/>
      <c r="J286" s="625"/>
      <c r="K286" s="625"/>
      <c r="L286" s="626"/>
      <c r="M286" s="626"/>
      <c r="N286" s="626"/>
      <c r="O286" s="626"/>
      <c r="P286" s="626"/>
      <c r="Q286" s="626"/>
      <c r="R286" s="626"/>
    </row>
    <row r="287" spans="1:18" s="420" customFormat="1" ht="30" customHeight="1">
      <c r="A287" s="629" t="s">
        <v>388</v>
      </c>
      <c r="B287" s="939" t="s">
        <v>618</v>
      </c>
      <c r="C287" s="416" t="s">
        <v>389</v>
      </c>
      <c r="D287" s="705" t="s">
        <v>620</v>
      </c>
      <c r="E287" s="417" t="s">
        <v>19</v>
      </c>
      <c r="F287" s="417"/>
      <c r="G287" s="417"/>
      <c r="H287" s="418"/>
      <c r="I287" s="703" t="s">
        <v>390</v>
      </c>
      <c r="J287" s="629">
        <v>94</v>
      </c>
      <c r="K287" s="629">
        <v>66</v>
      </c>
      <c r="L287" s="245">
        <v>207490</v>
      </c>
      <c r="M287" s="696">
        <v>44041</v>
      </c>
      <c r="N287" s="696">
        <v>44245</v>
      </c>
      <c r="O287" s="696">
        <v>44808</v>
      </c>
      <c r="P287" s="419">
        <v>0.9</v>
      </c>
      <c r="Q287" s="701">
        <v>185668.69</v>
      </c>
      <c r="R287" s="630">
        <v>3</v>
      </c>
    </row>
    <row r="288" spans="1:18" s="420" customFormat="1" ht="22.5" customHeight="1">
      <c r="A288" s="699"/>
      <c r="B288" s="940"/>
      <c r="C288" s="421" t="s">
        <v>391</v>
      </c>
      <c r="D288" s="619"/>
      <c r="E288" s="60"/>
      <c r="F288" s="60"/>
      <c r="G288" s="60"/>
      <c r="H288" s="422"/>
      <c r="I288" s="704"/>
      <c r="J288" s="704"/>
      <c r="K288" s="704"/>
      <c r="L288" s="423" t="s">
        <v>392</v>
      </c>
      <c r="M288" s="672"/>
      <c r="N288" s="672"/>
      <c r="O288" s="672"/>
      <c r="P288" s="419">
        <v>0.43</v>
      </c>
      <c r="Q288" s="702"/>
      <c r="R288" s="612"/>
    </row>
    <row r="289" spans="1:18" s="430" customFormat="1" ht="42" customHeight="1">
      <c r="A289" s="640">
        <v>8463545248</v>
      </c>
      <c r="B289" s="922" t="s">
        <v>619</v>
      </c>
      <c r="C289" s="426" t="s">
        <v>394</v>
      </c>
      <c r="D289" s="618" t="s">
        <v>621</v>
      </c>
      <c r="E289" s="33" t="s">
        <v>19</v>
      </c>
      <c r="F289" s="640"/>
      <c r="G289" s="640"/>
      <c r="H289" s="640"/>
      <c r="I289" s="697" t="s">
        <v>395</v>
      </c>
      <c r="J289" s="640">
        <v>116</v>
      </c>
      <c r="K289" s="640">
        <v>116</v>
      </c>
      <c r="L289" s="184">
        <v>353211</v>
      </c>
      <c r="M289" s="695">
        <v>44175</v>
      </c>
      <c r="N289" s="695">
        <v>44467</v>
      </c>
      <c r="O289" s="695">
        <v>45016</v>
      </c>
      <c r="P289" s="17">
        <v>0.65</v>
      </c>
      <c r="Q289" s="18">
        <v>150165.69</v>
      </c>
      <c r="R289" s="640">
        <v>3</v>
      </c>
    </row>
    <row r="290" spans="1:18" s="430" customFormat="1" ht="29.25" customHeight="1">
      <c r="A290" s="629"/>
      <c r="B290" s="940"/>
      <c r="C290" s="421" t="s">
        <v>393</v>
      </c>
      <c r="D290" s="619"/>
      <c r="E290" s="60"/>
      <c r="F290" s="629"/>
      <c r="G290" s="629"/>
      <c r="H290" s="629"/>
      <c r="I290" s="698"/>
      <c r="J290" s="629"/>
      <c r="K290" s="700"/>
      <c r="L290" s="252"/>
      <c r="M290" s="696"/>
      <c r="N290" s="696"/>
      <c r="O290" s="696"/>
      <c r="P290" s="80"/>
      <c r="Q290" s="423"/>
      <c r="R290" s="629"/>
    </row>
    <row r="291" spans="1:18" s="420" customFormat="1" ht="42" customHeight="1">
      <c r="A291" s="44" t="s">
        <v>396</v>
      </c>
      <c r="B291" s="44" t="s">
        <v>544</v>
      </c>
      <c r="C291" s="429" t="s">
        <v>397</v>
      </c>
      <c r="D291" s="429" t="s">
        <v>545</v>
      </c>
      <c r="E291" s="44"/>
      <c r="F291" s="44"/>
      <c r="G291" s="44" t="s">
        <v>19</v>
      </c>
      <c r="H291" s="44"/>
      <c r="I291" s="428" t="s">
        <v>398</v>
      </c>
      <c r="J291" s="44">
        <v>5</v>
      </c>
      <c r="K291" s="44">
        <v>4</v>
      </c>
      <c r="L291" s="43">
        <v>149311.56</v>
      </c>
      <c r="M291" s="424">
        <v>44669</v>
      </c>
      <c r="N291" s="424">
        <v>44739</v>
      </c>
      <c r="O291" s="424">
        <v>45130</v>
      </c>
      <c r="P291" s="17">
        <v>0.7</v>
      </c>
      <c r="Q291" s="43">
        <v>0</v>
      </c>
      <c r="R291" s="44">
        <v>3</v>
      </c>
    </row>
    <row r="292" spans="1:18" s="420" customFormat="1" ht="42" customHeight="1">
      <c r="A292" s="44">
        <v>9093759752</v>
      </c>
      <c r="B292" s="44" t="s">
        <v>546</v>
      </c>
      <c r="C292" s="315" t="s">
        <v>399</v>
      </c>
      <c r="D292" s="315" t="s">
        <v>547</v>
      </c>
      <c r="E292" s="44"/>
      <c r="F292" s="44"/>
      <c r="G292" s="44" t="s">
        <v>19</v>
      </c>
      <c r="H292" s="44"/>
      <c r="I292" s="428" t="s">
        <v>400</v>
      </c>
      <c r="J292" s="44">
        <v>7</v>
      </c>
      <c r="K292" s="44">
        <v>7</v>
      </c>
      <c r="L292" s="43">
        <v>298935.65</v>
      </c>
      <c r="M292" s="424">
        <v>44634</v>
      </c>
      <c r="N292" s="424">
        <v>44767</v>
      </c>
      <c r="O292" s="424">
        <v>45133</v>
      </c>
      <c r="P292" s="431">
        <v>0.75</v>
      </c>
      <c r="Q292" s="43">
        <v>99378.72</v>
      </c>
      <c r="R292" s="432">
        <v>3</v>
      </c>
    </row>
    <row r="293" spans="1:18" s="420" customFormat="1" ht="33.75" customHeight="1">
      <c r="A293" s="640" t="s">
        <v>402</v>
      </c>
      <c r="B293" s="922" t="s">
        <v>511</v>
      </c>
      <c r="C293" s="425" t="s">
        <v>403</v>
      </c>
      <c r="D293" s="612" t="s">
        <v>512</v>
      </c>
      <c r="E293" s="33"/>
      <c r="F293" s="33" t="s">
        <v>19</v>
      </c>
      <c r="G293" s="33"/>
      <c r="H293" s="427"/>
      <c r="I293" s="697" t="s">
        <v>404</v>
      </c>
      <c r="J293" s="640">
        <v>50</v>
      </c>
      <c r="K293" s="640">
        <v>16</v>
      </c>
      <c r="L293" s="184">
        <v>245024</v>
      </c>
      <c r="M293" s="695">
        <v>44687</v>
      </c>
      <c r="N293" s="695">
        <v>44742</v>
      </c>
      <c r="O293" s="695">
        <v>44926</v>
      </c>
      <c r="P293" s="17">
        <v>0.92</v>
      </c>
      <c r="Q293" s="18">
        <v>93377.74</v>
      </c>
      <c r="R293" s="699">
        <v>10</v>
      </c>
    </row>
    <row r="294" spans="1:18" s="420" customFormat="1" ht="22.5">
      <c r="A294" s="629"/>
      <c r="B294" s="940"/>
      <c r="C294" s="425" t="s">
        <v>401</v>
      </c>
      <c r="D294" s="613"/>
      <c r="E294" s="60"/>
      <c r="F294" s="60"/>
      <c r="G294" s="60"/>
      <c r="H294" s="422" t="s">
        <v>19</v>
      </c>
      <c r="I294" s="698"/>
      <c r="J294" s="629"/>
      <c r="K294" s="629"/>
      <c r="L294" s="252">
        <v>48013.39</v>
      </c>
      <c r="M294" s="696"/>
      <c r="N294" s="696"/>
      <c r="O294" s="696"/>
      <c r="P294" s="80">
        <v>0</v>
      </c>
      <c r="Q294" s="423">
        <v>0</v>
      </c>
      <c r="R294" s="699"/>
    </row>
    <row r="295" spans="1:18" s="420" customFormat="1" ht="42" customHeight="1">
      <c r="A295" s="44" t="s">
        <v>405</v>
      </c>
      <c r="B295" s="44" t="s">
        <v>548</v>
      </c>
      <c r="C295" s="429" t="s">
        <v>406</v>
      </c>
      <c r="D295" s="429" t="s">
        <v>549</v>
      </c>
      <c r="E295" s="44"/>
      <c r="F295" s="44" t="s">
        <v>19</v>
      </c>
      <c r="G295" s="44"/>
      <c r="H295" s="44"/>
      <c r="I295" s="428" t="s">
        <v>407</v>
      </c>
      <c r="J295" s="44">
        <v>10</v>
      </c>
      <c r="K295" s="44">
        <v>7</v>
      </c>
      <c r="L295" s="43">
        <v>680675</v>
      </c>
      <c r="M295" s="424">
        <v>44771</v>
      </c>
      <c r="N295" s="424">
        <v>44816</v>
      </c>
      <c r="O295" s="424">
        <v>45115</v>
      </c>
      <c r="P295" s="431">
        <v>0.8</v>
      </c>
      <c r="Q295" s="43">
        <f>205902.06+169636.07</f>
        <v>375538.13</v>
      </c>
      <c r="R295" s="44">
        <v>3</v>
      </c>
    </row>
    <row r="296" spans="1:18" s="420" customFormat="1" ht="42" customHeight="1">
      <c r="A296" s="44" t="s">
        <v>408</v>
      </c>
      <c r="B296" s="44" t="s">
        <v>550</v>
      </c>
      <c r="C296" s="429" t="s">
        <v>409</v>
      </c>
      <c r="D296" s="429" t="s">
        <v>549</v>
      </c>
      <c r="E296" s="44"/>
      <c r="F296" s="44" t="s">
        <v>19</v>
      </c>
      <c r="G296" s="44"/>
      <c r="H296" s="44"/>
      <c r="I296" s="428" t="s">
        <v>410</v>
      </c>
      <c r="J296" s="44">
        <v>205</v>
      </c>
      <c r="K296" s="44">
        <v>4</v>
      </c>
      <c r="L296" s="43">
        <v>1118374.8</v>
      </c>
      <c r="M296" s="424">
        <v>44771</v>
      </c>
      <c r="N296" s="424">
        <v>44831</v>
      </c>
      <c r="O296" s="424">
        <f>N296+480</f>
        <v>45311</v>
      </c>
      <c r="P296" s="431">
        <v>0.46</v>
      </c>
      <c r="Q296" s="43">
        <v>335512.44</v>
      </c>
      <c r="R296" s="44"/>
    </row>
    <row r="297" spans="1:18" s="420" customFormat="1" ht="42" customHeight="1">
      <c r="A297" s="44" t="s">
        <v>411</v>
      </c>
      <c r="B297" s="44" t="s">
        <v>550</v>
      </c>
      <c r="C297" s="429" t="s">
        <v>412</v>
      </c>
      <c r="D297" s="429" t="s">
        <v>549</v>
      </c>
      <c r="E297" s="44"/>
      <c r="F297" s="44" t="s">
        <v>19</v>
      </c>
      <c r="G297" s="44"/>
      <c r="H297" s="44"/>
      <c r="I297" s="428" t="s">
        <v>413</v>
      </c>
      <c r="J297" s="44">
        <v>205</v>
      </c>
      <c r="K297" s="44">
        <v>4</v>
      </c>
      <c r="L297" s="43">
        <v>971202.4</v>
      </c>
      <c r="M297" s="424">
        <v>44771</v>
      </c>
      <c r="N297" s="424">
        <v>44855</v>
      </c>
      <c r="O297" s="424">
        <v>45334</v>
      </c>
      <c r="P297" s="431">
        <v>0.24</v>
      </c>
      <c r="Q297" s="43">
        <v>0</v>
      </c>
      <c r="R297" s="44"/>
    </row>
    <row r="298" spans="1:18" s="420" customFormat="1" ht="42" customHeight="1">
      <c r="A298" s="44">
        <v>8952097026</v>
      </c>
      <c r="B298" s="640" t="s">
        <v>551</v>
      </c>
      <c r="C298" s="429" t="s">
        <v>414</v>
      </c>
      <c r="D298" s="612" t="s">
        <v>552</v>
      </c>
      <c r="E298" s="44"/>
      <c r="F298" s="44" t="s">
        <v>19</v>
      </c>
      <c r="G298" s="44"/>
      <c r="H298" s="44"/>
      <c r="I298" s="428" t="s">
        <v>415</v>
      </c>
      <c r="J298" s="44">
        <v>271</v>
      </c>
      <c r="K298" s="44">
        <v>17</v>
      </c>
      <c r="L298" s="43">
        <v>313340.05</v>
      </c>
      <c r="M298" s="424">
        <v>44705</v>
      </c>
      <c r="N298" s="424">
        <v>44823</v>
      </c>
      <c r="O298" s="424">
        <v>45226</v>
      </c>
      <c r="P298" s="431">
        <v>0.35</v>
      </c>
      <c r="Q298" s="43">
        <v>29103.49</v>
      </c>
      <c r="R298" s="44"/>
    </row>
    <row r="299" spans="1:18" s="420" customFormat="1" ht="42" customHeight="1">
      <c r="A299" s="44">
        <v>8952068835</v>
      </c>
      <c r="B299" s="628"/>
      <c r="C299" s="429" t="s">
        <v>416</v>
      </c>
      <c r="D299" s="630"/>
      <c r="E299" s="44"/>
      <c r="F299" s="44" t="s">
        <v>19</v>
      </c>
      <c r="G299" s="44"/>
      <c r="H299" s="44"/>
      <c r="I299" s="315" t="s">
        <v>417</v>
      </c>
      <c r="J299" s="44">
        <v>271</v>
      </c>
      <c r="K299" s="44">
        <v>17</v>
      </c>
      <c r="L299" s="43">
        <v>790335</v>
      </c>
      <c r="M299" s="424">
        <v>44705</v>
      </c>
      <c r="N299" s="424">
        <v>44845</v>
      </c>
      <c r="O299" s="424">
        <v>45144</v>
      </c>
      <c r="P299" s="431">
        <v>0.8</v>
      </c>
      <c r="Q299" s="43">
        <v>336143.1</v>
      </c>
      <c r="R299" s="44">
        <v>3</v>
      </c>
    </row>
    <row r="300" spans="1:18" s="420" customFormat="1" ht="42" customHeight="1">
      <c r="A300" s="44" t="s">
        <v>418</v>
      </c>
      <c r="B300" s="628"/>
      <c r="C300" s="429" t="s">
        <v>419</v>
      </c>
      <c r="D300" s="630"/>
      <c r="E300" s="44"/>
      <c r="F300" s="44" t="s">
        <v>19</v>
      </c>
      <c r="G300" s="44"/>
      <c r="H300" s="44"/>
      <c r="I300" s="315" t="s">
        <v>420</v>
      </c>
      <c r="J300" s="44">
        <v>271</v>
      </c>
      <c r="K300" s="44">
        <v>17</v>
      </c>
      <c r="L300" s="43">
        <v>1096166.01</v>
      </c>
      <c r="M300" s="424">
        <v>44705</v>
      </c>
      <c r="N300" s="424">
        <v>45253</v>
      </c>
      <c r="O300" s="424">
        <v>45187</v>
      </c>
      <c r="P300" s="431">
        <v>0.61</v>
      </c>
      <c r="Q300" s="43">
        <v>261379.67</v>
      </c>
      <c r="R300" s="44"/>
    </row>
    <row r="301" spans="1:18" s="420" customFormat="1" ht="42" customHeight="1">
      <c r="A301" s="433" t="s">
        <v>421</v>
      </c>
      <c r="B301" s="628"/>
      <c r="C301" s="429" t="s">
        <v>422</v>
      </c>
      <c r="D301" s="630"/>
      <c r="E301" s="44"/>
      <c r="F301" s="44" t="s">
        <v>19</v>
      </c>
      <c r="G301" s="44"/>
      <c r="H301" s="44"/>
      <c r="I301" s="315" t="s">
        <v>423</v>
      </c>
      <c r="J301" s="44">
        <v>271</v>
      </c>
      <c r="K301" s="44">
        <v>17</v>
      </c>
      <c r="L301" s="43">
        <v>723000.15</v>
      </c>
      <c r="M301" s="424">
        <v>44705</v>
      </c>
      <c r="N301" s="424">
        <v>44886</v>
      </c>
      <c r="O301" s="424">
        <v>45185</v>
      </c>
      <c r="P301" s="431">
        <v>0.53</v>
      </c>
      <c r="Q301" s="43">
        <f>306615.73+89715.69</f>
        <v>396331.42</v>
      </c>
      <c r="R301" s="44"/>
    </row>
    <row r="302" spans="1:18" s="420" customFormat="1" ht="42" customHeight="1">
      <c r="A302" s="433" t="s">
        <v>424</v>
      </c>
      <c r="B302" s="629"/>
      <c r="C302" s="429" t="s">
        <v>425</v>
      </c>
      <c r="D302" s="613"/>
      <c r="E302" s="44"/>
      <c r="F302" s="44" t="s">
        <v>19</v>
      </c>
      <c r="G302" s="44"/>
      <c r="H302" s="44"/>
      <c r="I302" s="315" t="s">
        <v>426</v>
      </c>
      <c r="J302" s="44">
        <v>271</v>
      </c>
      <c r="K302" s="44">
        <v>17</v>
      </c>
      <c r="L302" s="43">
        <v>972206.5</v>
      </c>
      <c r="M302" s="424">
        <v>44705</v>
      </c>
      <c r="N302" s="424">
        <v>44889</v>
      </c>
      <c r="O302" s="424">
        <v>45188</v>
      </c>
      <c r="P302" s="431">
        <v>0.28</v>
      </c>
      <c r="Q302" s="43">
        <v>0</v>
      </c>
      <c r="R302" s="44"/>
    </row>
    <row r="303" spans="1:122" ht="30" customHeight="1" thickBot="1">
      <c r="A303" s="689" t="s">
        <v>427</v>
      </c>
      <c r="B303" s="689"/>
      <c r="C303" s="689"/>
      <c r="D303" s="689"/>
      <c r="E303" s="689"/>
      <c r="F303" s="689"/>
      <c r="G303" s="689"/>
      <c r="H303" s="689"/>
      <c r="I303" s="689"/>
      <c r="J303" s="689"/>
      <c r="K303" s="689"/>
      <c r="L303" s="434">
        <f>SUM(L287:L302)</f>
        <v>7967285.51</v>
      </c>
      <c r="M303" s="435"/>
      <c r="N303" s="436"/>
      <c r="O303" s="435"/>
      <c r="P303" s="437"/>
      <c r="Q303" s="438"/>
      <c r="R303" s="439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1:122" ht="12.75" customHeight="1">
      <c r="A304" s="440"/>
      <c r="B304" s="440"/>
      <c r="C304" s="441"/>
      <c r="D304" s="441"/>
      <c r="E304" s="441"/>
      <c r="F304" s="441"/>
      <c r="G304" s="441"/>
      <c r="H304" s="441"/>
      <c r="I304" s="442"/>
      <c r="J304" s="441"/>
      <c r="K304" s="441"/>
      <c r="L304" s="443"/>
      <c r="M304" s="444"/>
      <c r="N304" s="445"/>
      <c r="O304" s="446"/>
      <c r="P304" s="447"/>
      <c r="Q304" s="448"/>
      <c r="R304" s="449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1:122" ht="15.75" customHeight="1">
      <c r="A305" s="450" t="s">
        <v>32</v>
      </c>
      <c r="B305" s="450"/>
      <c r="C305" s="451"/>
      <c r="D305" s="451"/>
      <c r="E305" s="450"/>
      <c r="F305" s="450"/>
      <c r="G305" s="450"/>
      <c r="H305" s="450"/>
      <c r="I305" s="452"/>
      <c r="J305" s="453"/>
      <c r="K305" s="453"/>
      <c r="L305" s="454"/>
      <c r="M305" s="455"/>
      <c r="N305" s="456"/>
      <c r="O305" s="457"/>
      <c r="P305" s="458"/>
      <c r="Q305" s="448"/>
      <c r="R305" s="449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1:122" ht="12" customHeight="1">
      <c r="A306" s="459"/>
      <c r="B306" s="459"/>
      <c r="C306" s="460"/>
      <c r="D306" s="460"/>
      <c r="E306" s="459"/>
      <c r="F306" s="459"/>
      <c r="G306" s="459"/>
      <c r="H306" s="459"/>
      <c r="I306" s="452"/>
      <c r="J306" s="453"/>
      <c r="K306" s="453"/>
      <c r="L306" s="461"/>
      <c r="M306" s="455"/>
      <c r="N306" s="456"/>
      <c r="O306" s="457"/>
      <c r="P306" s="458"/>
      <c r="Q306" s="462"/>
      <c r="R306" s="463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1:122" ht="12.75" customHeight="1">
      <c r="A307" s="23" t="s">
        <v>21</v>
      </c>
      <c r="B307" s="23"/>
      <c r="C307" s="24"/>
      <c r="D307" s="24"/>
      <c r="E307" s="460"/>
      <c r="F307" s="460"/>
      <c r="G307" s="460"/>
      <c r="H307" s="460"/>
      <c r="I307" s="464"/>
      <c r="J307" s="460"/>
      <c r="K307" s="460"/>
      <c r="L307" s="465"/>
      <c r="M307" s="466"/>
      <c r="N307" s="456"/>
      <c r="O307" s="457"/>
      <c r="P307" s="458"/>
      <c r="Q307" s="448"/>
      <c r="R307" s="466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1:122" ht="12" customHeight="1">
      <c r="A308" s="23" t="s">
        <v>22</v>
      </c>
      <c r="B308" s="23"/>
      <c r="C308" s="24"/>
      <c r="D308" s="24"/>
      <c r="E308" s="460"/>
      <c r="F308" s="460"/>
      <c r="G308" s="460"/>
      <c r="H308" s="460"/>
      <c r="I308" s="464"/>
      <c r="J308" s="460"/>
      <c r="K308" s="460"/>
      <c r="L308" s="467"/>
      <c r="M308" s="468"/>
      <c r="N308" s="456"/>
      <c r="O308" s="457"/>
      <c r="P308" s="458"/>
      <c r="Q308" s="469"/>
      <c r="R308" s="46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1:122" ht="12.75" customHeight="1">
      <c r="A309" s="23" t="s">
        <v>205</v>
      </c>
      <c r="B309" s="23"/>
      <c r="C309" s="24"/>
      <c r="D309" s="24"/>
      <c r="E309" s="460"/>
      <c r="F309" s="460"/>
      <c r="G309" s="460"/>
      <c r="H309" s="460"/>
      <c r="I309" s="464"/>
      <c r="J309" s="460"/>
      <c r="K309" s="460"/>
      <c r="L309" s="467"/>
      <c r="M309" s="468"/>
      <c r="N309" s="456"/>
      <c r="O309" s="457"/>
      <c r="P309" s="458"/>
      <c r="Q309" s="469"/>
      <c r="R309" s="468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1:122" ht="12" customHeight="1">
      <c r="A310" s="23" t="s">
        <v>24</v>
      </c>
      <c r="B310" s="23"/>
      <c r="C310" s="24"/>
      <c r="D310" s="24"/>
      <c r="E310" s="460"/>
      <c r="F310" s="460"/>
      <c r="G310" s="460"/>
      <c r="H310" s="460"/>
      <c r="I310" s="464"/>
      <c r="J310" s="460"/>
      <c r="K310" s="460"/>
      <c r="L310" s="460"/>
      <c r="M310" s="468"/>
      <c r="N310" s="456"/>
      <c r="O310" s="457"/>
      <c r="P310" s="470"/>
      <c r="Q310" s="469"/>
      <c r="R310" s="468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1:122" ht="12" customHeight="1">
      <c r="A311" s="23" t="s">
        <v>25</v>
      </c>
      <c r="B311" s="23"/>
      <c r="C311" s="24"/>
      <c r="D311" s="24"/>
      <c r="E311" s="460"/>
      <c r="F311" s="460"/>
      <c r="G311" s="460"/>
      <c r="H311" s="460"/>
      <c r="I311" s="464"/>
      <c r="J311" s="460"/>
      <c r="K311" s="460"/>
      <c r="L311" s="460"/>
      <c r="M311" s="468"/>
      <c r="N311" s="456"/>
      <c r="O311" s="457"/>
      <c r="P311" s="470"/>
      <c r="Q311" s="469"/>
      <c r="R311" s="468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1:122" ht="12" customHeight="1">
      <c r="A312" s="23" t="s">
        <v>26</v>
      </c>
      <c r="B312" s="23"/>
      <c r="C312" s="24"/>
      <c r="D312" s="24"/>
      <c r="E312" s="460"/>
      <c r="F312" s="460"/>
      <c r="G312" s="460"/>
      <c r="H312" s="460"/>
      <c r="I312" s="464"/>
      <c r="J312" s="460"/>
      <c r="K312" s="460"/>
      <c r="L312" s="460"/>
      <c r="M312" s="468"/>
      <c r="N312" s="456"/>
      <c r="O312" s="457"/>
      <c r="P312" s="470"/>
      <c r="Q312" s="469"/>
      <c r="R312" s="468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1:122" ht="12" customHeight="1">
      <c r="A313" s="23" t="s">
        <v>27</v>
      </c>
      <c r="B313" s="23"/>
      <c r="C313" s="24"/>
      <c r="D313" s="24"/>
      <c r="E313" s="460"/>
      <c r="F313" s="460"/>
      <c r="G313" s="460"/>
      <c r="H313" s="460"/>
      <c r="I313" s="464"/>
      <c r="J313" s="460"/>
      <c r="K313" s="460"/>
      <c r="L313" s="460"/>
      <c r="M313" s="468"/>
      <c r="N313" s="456"/>
      <c r="O313" s="457"/>
      <c r="P313" s="470"/>
      <c r="Q313" s="469"/>
      <c r="R313" s="468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1:122" ht="12" customHeight="1">
      <c r="A314" s="471" t="s">
        <v>28</v>
      </c>
      <c r="B314" s="471"/>
      <c r="C314" s="472"/>
      <c r="D314" s="472"/>
      <c r="E314" s="473"/>
      <c r="F314" s="473"/>
      <c r="G314" s="473"/>
      <c r="H314" s="473"/>
      <c r="I314" s="464"/>
      <c r="J314" s="460"/>
      <c r="K314" s="460"/>
      <c r="L314" s="460"/>
      <c r="M314" s="468"/>
      <c r="N314" s="456"/>
      <c r="O314" s="457"/>
      <c r="P314" s="470"/>
      <c r="Q314" s="469"/>
      <c r="R314" s="468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1:122" ht="12" customHeight="1">
      <c r="A315" s="471" t="s">
        <v>29</v>
      </c>
      <c r="B315" s="471"/>
      <c r="C315" s="472"/>
      <c r="D315" s="472"/>
      <c r="E315" s="473"/>
      <c r="F315" s="473"/>
      <c r="G315" s="473"/>
      <c r="H315" s="473"/>
      <c r="I315" s="474"/>
      <c r="J315" s="473"/>
      <c r="K315" s="473"/>
      <c r="L315" s="473"/>
      <c r="M315" s="475"/>
      <c r="N315" s="456"/>
      <c r="O315" s="476"/>
      <c r="P315" s="470"/>
      <c r="Q315" s="477"/>
      <c r="R315" s="468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1:122" ht="12" customHeight="1">
      <c r="A316" s="471" t="s">
        <v>428</v>
      </c>
      <c r="B316" s="471"/>
      <c r="C316" s="472"/>
      <c r="D316" s="472"/>
      <c r="E316" s="474"/>
      <c r="F316" s="474"/>
      <c r="G316" s="474"/>
      <c r="H316" s="478"/>
      <c r="I316" s="464"/>
      <c r="J316" s="460"/>
      <c r="K316" s="460"/>
      <c r="L316" s="460"/>
      <c r="M316" s="460"/>
      <c r="N316" s="456"/>
      <c r="O316" s="464"/>
      <c r="P316" s="479"/>
      <c r="Q316" s="480"/>
      <c r="R316" s="46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9:122" ht="12" customHeight="1">
      <c r="I317" s="103"/>
      <c r="N317" s="100"/>
      <c r="P317" s="100"/>
      <c r="Q317" s="10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9:122" ht="12.75"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5.75">
      <c r="A319" s="690" t="s">
        <v>429</v>
      </c>
      <c r="B319" s="690"/>
      <c r="C319" s="677"/>
      <c r="D319" s="677"/>
      <c r="E319" s="677"/>
      <c r="F319" s="677"/>
      <c r="G319" s="677"/>
      <c r="H319" s="677"/>
      <c r="I319" s="677"/>
      <c r="J319" s="677"/>
      <c r="K319" s="677"/>
      <c r="L319" s="677"/>
      <c r="M319" s="677"/>
      <c r="N319" s="677"/>
      <c r="O319" s="677"/>
      <c r="P319" s="677"/>
      <c r="Q319" s="677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2.75">
      <c r="A320" s="481"/>
      <c r="B320" s="481"/>
      <c r="C320" s="481"/>
      <c r="D320" s="481"/>
      <c r="E320" s="481"/>
      <c r="F320" s="481"/>
      <c r="G320" s="481"/>
      <c r="H320" s="481"/>
      <c r="I320" s="481"/>
      <c r="J320" s="481"/>
      <c r="K320" s="482"/>
      <c r="L320" s="481"/>
      <c r="M320" s="481"/>
      <c r="N320" s="481"/>
      <c r="O320" s="481"/>
      <c r="P320" s="483"/>
      <c r="Q320" s="481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.75">
      <c r="A321" s="691" t="s">
        <v>332</v>
      </c>
      <c r="B321" s="691"/>
      <c r="C321" s="677"/>
      <c r="D321" s="677"/>
      <c r="E321" s="677"/>
      <c r="F321" s="677"/>
      <c r="G321" s="677"/>
      <c r="H321" s="677"/>
      <c r="I321" s="677"/>
      <c r="J321" s="677"/>
      <c r="K321" s="677"/>
      <c r="L321" s="677"/>
      <c r="M321" s="677"/>
      <c r="N321" s="677"/>
      <c r="O321" s="677"/>
      <c r="P321" s="677"/>
      <c r="Q321" s="677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9:122" ht="12.75"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9:122" ht="12.75"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9:122" ht="13.5" thickBot="1"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12.75" customHeight="1">
      <c r="A325" s="614" t="s">
        <v>5</v>
      </c>
      <c r="B325" s="614" t="s">
        <v>495</v>
      </c>
      <c r="C325" s="614" t="s">
        <v>6</v>
      </c>
      <c r="D325" s="614" t="s">
        <v>496</v>
      </c>
      <c r="E325" s="692" t="s">
        <v>7</v>
      </c>
      <c r="F325" s="693"/>
      <c r="G325" s="693"/>
      <c r="H325" s="694"/>
      <c r="I325" s="614" t="s">
        <v>8</v>
      </c>
      <c r="J325" s="614" t="s">
        <v>9</v>
      </c>
      <c r="K325" s="614" t="s">
        <v>10</v>
      </c>
      <c r="L325" s="614" t="s">
        <v>0</v>
      </c>
      <c r="M325" s="614" t="s">
        <v>2</v>
      </c>
      <c r="N325" s="614" t="s">
        <v>11</v>
      </c>
      <c r="O325" s="614" t="s">
        <v>12</v>
      </c>
      <c r="P325" s="614" t="s">
        <v>1</v>
      </c>
      <c r="Q325" s="614" t="s">
        <v>13</v>
      </c>
      <c r="R325" s="614" t="s">
        <v>14</v>
      </c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36.75" thickBot="1">
      <c r="A326" s="688"/>
      <c r="B326" s="615"/>
      <c r="C326" s="688"/>
      <c r="D326" s="615"/>
      <c r="E326" s="484" t="s">
        <v>15</v>
      </c>
      <c r="F326" s="484" t="s">
        <v>16</v>
      </c>
      <c r="G326" s="484" t="s">
        <v>17</v>
      </c>
      <c r="H326" s="484" t="s">
        <v>18</v>
      </c>
      <c r="I326" s="688"/>
      <c r="J326" s="688"/>
      <c r="K326" s="688"/>
      <c r="L326" s="688"/>
      <c r="M326" s="688"/>
      <c r="N326" s="688"/>
      <c r="O326" s="688"/>
      <c r="P326" s="688"/>
      <c r="Q326" s="688"/>
      <c r="R326" s="688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85.5" customHeight="1">
      <c r="A327" s="489" t="s">
        <v>431</v>
      </c>
      <c r="B327" s="489" t="s">
        <v>553</v>
      </c>
      <c r="C327" s="490" t="s">
        <v>432</v>
      </c>
      <c r="D327" s="217" t="s">
        <v>623</v>
      </c>
      <c r="E327" s="491"/>
      <c r="F327" s="491" t="s">
        <v>19</v>
      </c>
      <c r="G327" s="491"/>
      <c r="H327" s="491"/>
      <c r="I327" s="492" t="s">
        <v>433</v>
      </c>
      <c r="J327" s="491">
        <v>10</v>
      </c>
      <c r="K327" s="491">
        <v>7</v>
      </c>
      <c r="L327" s="493">
        <v>2942551.55</v>
      </c>
      <c r="M327" s="494">
        <v>44890</v>
      </c>
      <c r="N327" s="494">
        <v>44970</v>
      </c>
      <c r="O327" s="494">
        <v>45210</v>
      </c>
      <c r="P327" s="495">
        <v>0.17</v>
      </c>
      <c r="Q327" s="493">
        <v>238676.63</v>
      </c>
      <c r="R327" s="491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36" customHeight="1">
      <c r="A328" s="609">
        <v>9070878553</v>
      </c>
      <c r="B328" s="609" t="s">
        <v>554</v>
      </c>
      <c r="C328" s="575" t="s">
        <v>434</v>
      </c>
      <c r="D328" s="616" t="s">
        <v>555</v>
      </c>
      <c r="E328" s="497"/>
      <c r="F328" s="497"/>
      <c r="G328" s="497" t="s">
        <v>19</v>
      </c>
      <c r="H328" s="498"/>
      <c r="I328" s="687" t="s">
        <v>435</v>
      </c>
      <c r="J328" s="497">
        <v>82</v>
      </c>
      <c r="K328" s="498">
        <v>1</v>
      </c>
      <c r="L328" s="487">
        <v>188592.98</v>
      </c>
      <c r="M328" s="679">
        <v>44690</v>
      </c>
      <c r="N328" s="679">
        <v>44809</v>
      </c>
      <c r="O328" s="679">
        <v>45168</v>
      </c>
      <c r="P328" s="495">
        <v>0.96</v>
      </c>
      <c r="Q328" s="681">
        <v>180089.99</v>
      </c>
      <c r="R328" s="609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26.25" customHeight="1">
      <c r="A329" s="680"/>
      <c r="B329" s="610"/>
      <c r="C329" s="576" t="s">
        <v>430</v>
      </c>
      <c r="D329" s="617"/>
      <c r="E329" s="500"/>
      <c r="F329" s="500"/>
      <c r="G329" s="500"/>
      <c r="H329" s="501" t="s">
        <v>19</v>
      </c>
      <c r="I329" s="680"/>
      <c r="J329" s="500"/>
      <c r="K329" s="501"/>
      <c r="L329" s="488">
        <v>11520.27</v>
      </c>
      <c r="M329" s="680"/>
      <c r="N329" s="680"/>
      <c r="O329" s="680"/>
      <c r="P329" s="502">
        <v>0.05</v>
      </c>
      <c r="Q329" s="682"/>
      <c r="R329" s="68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44.25" customHeight="1">
      <c r="A330" s="491">
        <v>9232539434</v>
      </c>
      <c r="B330" s="609" t="s">
        <v>556</v>
      </c>
      <c r="C330" s="492" t="s">
        <v>436</v>
      </c>
      <c r="D330" s="616" t="s">
        <v>557</v>
      </c>
      <c r="E330" s="491"/>
      <c r="F330" s="491"/>
      <c r="G330" s="491"/>
      <c r="H330" s="491"/>
      <c r="I330" s="496" t="s">
        <v>437</v>
      </c>
      <c r="J330" s="491">
        <v>1</v>
      </c>
      <c r="K330" s="491">
        <v>1</v>
      </c>
      <c r="L330" s="493">
        <v>135532.43</v>
      </c>
      <c r="M330" s="494">
        <v>44719</v>
      </c>
      <c r="N330" s="494">
        <v>44771</v>
      </c>
      <c r="O330" s="494">
        <v>45130</v>
      </c>
      <c r="P330" s="503">
        <v>0.5</v>
      </c>
      <c r="Q330" s="493">
        <v>0</v>
      </c>
      <c r="R330" s="504">
        <v>11</v>
      </c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22.5">
      <c r="A331" s="491" t="s">
        <v>438</v>
      </c>
      <c r="B331" s="610"/>
      <c r="C331" s="301" t="s">
        <v>624</v>
      </c>
      <c r="D331" s="617"/>
      <c r="E331" s="491"/>
      <c r="F331" s="491"/>
      <c r="G331" s="491"/>
      <c r="H331" s="491"/>
      <c r="I331" s="492" t="s">
        <v>439</v>
      </c>
      <c r="J331" s="491">
        <v>1</v>
      </c>
      <c r="K331" s="491">
        <v>1</v>
      </c>
      <c r="L331" s="493">
        <v>136157.69</v>
      </c>
      <c r="M331" s="494">
        <v>44719</v>
      </c>
      <c r="N331" s="494">
        <v>44771</v>
      </c>
      <c r="O331" s="494">
        <v>45130</v>
      </c>
      <c r="P331" s="503">
        <v>0.5</v>
      </c>
      <c r="Q331" s="493">
        <v>42259.66</v>
      </c>
      <c r="R331" s="491">
        <v>11</v>
      </c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39.75" customHeight="1">
      <c r="A332" s="491" t="s">
        <v>440</v>
      </c>
      <c r="B332" s="491" t="s">
        <v>558</v>
      </c>
      <c r="C332" s="490" t="s">
        <v>441</v>
      </c>
      <c r="D332" s="217" t="s">
        <v>555</v>
      </c>
      <c r="E332" s="491"/>
      <c r="F332" s="491"/>
      <c r="G332" s="491" t="s">
        <v>19</v>
      </c>
      <c r="H332" s="491"/>
      <c r="I332" s="496" t="s">
        <v>442</v>
      </c>
      <c r="J332" s="491">
        <v>25</v>
      </c>
      <c r="K332" s="491">
        <v>2</v>
      </c>
      <c r="L332" s="493">
        <v>750183.18</v>
      </c>
      <c r="M332" s="494">
        <v>44785</v>
      </c>
      <c r="N332" s="494">
        <v>44869</v>
      </c>
      <c r="O332" s="494">
        <v>45128</v>
      </c>
      <c r="P332" s="503">
        <v>0.75</v>
      </c>
      <c r="Q332" s="493">
        <v>322374.79</v>
      </c>
      <c r="R332" s="491">
        <v>6</v>
      </c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36" customHeight="1">
      <c r="A333" s="491" t="s">
        <v>443</v>
      </c>
      <c r="B333" s="941" t="s">
        <v>622</v>
      </c>
      <c r="C333" s="490" t="s">
        <v>444</v>
      </c>
      <c r="D333" s="93" t="s">
        <v>612</v>
      </c>
      <c r="E333" s="491"/>
      <c r="F333" s="491"/>
      <c r="G333" s="491" t="s">
        <v>19</v>
      </c>
      <c r="H333" s="491"/>
      <c r="I333" s="496" t="s">
        <v>398</v>
      </c>
      <c r="J333" s="491">
        <v>5</v>
      </c>
      <c r="K333" s="491">
        <v>2</v>
      </c>
      <c r="L333" s="493">
        <v>181278.76</v>
      </c>
      <c r="M333" s="494">
        <v>44726</v>
      </c>
      <c r="N333" s="494">
        <v>44846</v>
      </c>
      <c r="O333" s="494">
        <v>45145</v>
      </c>
      <c r="P333" s="503">
        <v>0.85</v>
      </c>
      <c r="Q333" s="493">
        <v>0</v>
      </c>
      <c r="R333" s="491">
        <v>6</v>
      </c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34.5" customHeight="1">
      <c r="A334" s="491" t="s">
        <v>445</v>
      </c>
      <c r="B334" s="941" t="s">
        <v>511</v>
      </c>
      <c r="C334" s="490" t="s">
        <v>446</v>
      </c>
      <c r="D334" s="93" t="s">
        <v>562</v>
      </c>
      <c r="E334" s="491"/>
      <c r="F334" s="491"/>
      <c r="G334" s="491"/>
      <c r="H334" s="491"/>
      <c r="I334" s="496" t="s">
        <v>447</v>
      </c>
      <c r="J334" s="491">
        <v>1</v>
      </c>
      <c r="K334" s="491">
        <v>1</v>
      </c>
      <c r="L334" s="493">
        <v>111698.83</v>
      </c>
      <c r="M334" s="494">
        <v>44906</v>
      </c>
      <c r="N334" s="494">
        <v>44925</v>
      </c>
      <c r="O334" s="494">
        <v>45105</v>
      </c>
      <c r="P334" s="503">
        <v>1</v>
      </c>
      <c r="Q334" s="493">
        <v>0</v>
      </c>
      <c r="R334" s="491">
        <v>11</v>
      </c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36.75" customHeight="1">
      <c r="A335" s="489" t="s">
        <v>431</v>
      </c>
      <c r="B335" s="489" t="s">
        <v>559</v>
      </c>
      <c r="C335" s="490" t="s">
        <v>448</v>
      </c>
      <c r="D335" s="217" t="s">
        <v>560</v>
      </c>
      <c r="E335" s="491"/>
      <c r="F335" s="491"/>
      <c r="G335" s="491" t="s">
        <v>19</v>
      </c>
      <c r="H335" s="491"/>
      <c r="I335" s="492" t="s">
        <v>449</v>
      </c>
      <c r="J335" s="491">
        <v>111</v>
      </c>
      <c r="K335" s="491">
        <v>12</v>
      </c>
      <c r="L335" s="493">
        <v>1061489.18</v>
      </c>
      <c r="M335" s="494">
        <v>44909</v>
      </c>
      <c r="N335" s="494">
        <v>44970</v>
      </c>
      <c r="O335" s="494">
        <v>45269</v>
      </c>
      <c r="P335" s="503">
        <v>0.35</v>
      </c>
      <c r="Q335" s="493">
        <v>0</v>
      </c>
      <c r="R335" s="491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27" customHeight="1">
      <c r="A336" s="491" t="s">
        <v>450</v>
      </c>
      <c r="B336" s="491" t="s">
        <v>561</v>
      </c>
      <c r="C336" s="490" t="s">
        <v>451</v>
      </c>
      <c r="D336" s="217" t="s">
        <v>562</v>
      </c>
      <c r="E336" s="491"/>
      <c r="F336" s="491"/>
      <c r="G336" s="491" t="s">
        <v>19</v>
      </c>
      <c r="H336" s="491"/>
      <c r="I336" s="492" t="s">
        <v>398</v>
      </c>
      <c r="J336" s="491">
        <v>48</v>
      </c>
      <c r="K336" s="491">
        <v>9</v>
      </c>
      <c r="L336" s="493">
        <v>316769.13</v>
      </c>
      <c r="M336" s="494">
        <v>44959</v>
      </c>
      <c r="N336" s="494">
        <v>44963</v>
      </c>
      <c r="O336" s="494">
        <v>45327</v>
      </c>
      <c r="P336" s="503">
        <v>0.26</v>
      </c>
      <c r="Q336" s="493">
        <v>0</v>
      </c>
      <c r="R336" s="491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30" customHeight="1">
      <c r="A337" s="497" t="s">
        <v>452</v>
      </c>
      <c r="B337" s="497" t="s">
        <v>561</v>
      </c>
      <c r="C337" s="485" t="s">
        <v>453</v>
      </c>
      <c r="D337" s="602" t="s">
        <v>562</v>
      </c>
      <c r="E337" s="497"/>
      <c r="F337" s="497"/>
      <c r="G337" s="497" t="s">
        <v>19</v>
      </c>
      <c r="H337" s="497"/>
      <c r="I337" s="505" t="s">
        <v>454</v>
      </c>
      <c r="J337" s="497">
        <v>45</v>
      </c>
      <c r="K337" s="497">
        <v>2</v>
      </c>
      <c r="L337" s="506">
        <v>149753.88</v>
      </c>
      <c r="M337" s="499">
        <v>45068</v>
      </c>
      <c r="N337" s="499">
        <v>45077</v>
      </c>
      <c r="O337" s="499">
        <v>45443</v>
      </c>
      <c r="P337" s="507">
        <v>0.15</v>
      </c>
      <c r="Q337" s="506">
        <v>0</v>
      </c>
      <c r="R337" s="49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25.5" customHeight="1">
      <c r="A338" s="491">
        <v>9521565401</v>
      </c>
      <c r="B338" s="491" t="s">
        <v>563</v>
      </c>
      <c r="C338" s="490" t="s">
        <v>455</v>
      </c>
      <c r="D338" s="217" t="s">
        <v>555</v>
      </c>
      <c r="E338" s="491"/>
      <c r="F338" s="491" t="s">
        <v>19</v>
      </c>
      <c r="G338" s="491"/>
      <c r="H338" s="491"/>
      <c r="I338" s="492" t="s">
        <v>442</v>
      </c>
      <c r="J338" s="491">
        <v>30</v>
      </c>
      <c r="K338" s="491">
        <v>7</v>
      </c>
      <c r="L338" s="493">
        <v>1192146.35</v>
      </c>
      <c r="M338" s="494">
        <v>45086</v>
      </c>
      <c r="N338" s="494">
        <v>45078</v>
      </c>
      <c r="O338" s="494">
        <v>45442</v>
      </c>
      <c r="P338" s="503">
        <v>0.03</v>
      </c>
      <c r="Q338" s="493">
        <v>0</v>
      </c>
      <c r="R338" s="491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3.5" thickBot="1">
      <c r="A339" s="683" t="s">
        <v>427</v>
      </c>
      <c r="B339" s="684"/>
      <c r="C339" s="685"/>
      <c r="D339" s="685"/>
      <c r="E339" s="685"/>
      <c r="F339" s="685"/>
      <c r="G339" s="685"/>
      <c r="H339" s="685"/>
      <c r="I339" s="685"/>
      <c r="J339" s="685"/>
      <c r="K339" s="686"/>
      <c r="L339" s="508">
        <f>SUM(L327:L338)</f>
        <v>7177674.23</v>
      </c>
      <c r="M339" s="509"/>
      <c r="N339" s="486"/>
      <c r="O339" s="509"/>
      <c r="P339" s="510"/>
      <c r="Q339" s="511"/>
      <c r="R339" s="512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9:122" ht="12.75"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9:122" ht="12.75"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9:122" ht="12.75"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9:122" ht="12.75"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5.75">
      <c r="A344" s="513" t="s">
        <v>32</v>
      </c>
      <c r="B344" s="513"/>
      <c r="C344" s="514"/>
      <c r="D344" s="514"/>
      <c r="E344" s="513"/>
      <c r="F344" s="513"/>
      <c r="G344" s="513"/>
      <c r="H344" s="513"/>
      <c r="I344" s="515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5.75">
      <c r="A345" s="516"/>
      <c r="B345" s="516"/>
      <c r="C345" s="517"/>
      <c r="D345" s="517"/>
      <c r="E345" s="516"/>
      <c r="F345" s="516"/>
      <c r="G345" s="516"/>
      <c r="H345" s="516"/>
      <c r="I345" s="51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518" t="s">
        <v>21</v>
      </c>
      <c r="B346" s="518"/>
      <c r="C346" s="517"/>
      <c r="D346" s="517"/>
      <c r="E346" s="517"/>
      <c r="F346" s="517"/>
      <c r="G346" s="517"/>
      <c r="H346" s="517"/>
      <c r="I346" s="518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2.75">
      <c r="A347" s="518" t="s">
        <v>22</v>
      </c>
      <c r="B347" s="518"/>
      <c r="C347" s="517"/>
      <c r="D347" s="517"/>
      <c r="E347" s="517"/>
      <c r="F347" s="517"/>
      <c r="G347" s="517"/>
      <c r="H347" s="517"/>
      <c r="I347" s="518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2.75">
      <c r="A348" s="518" t="s">
        <v>456</v>
      </c>
      <c r="B348" s="518"/>
      <c r="C348" s="517"/>
      <c r="D348" s="517"/>
      <c r="E348" s="517"/>
      <c r="F348" s="517"/>
      <c r="G348" s="517"/>
      <c r="H348" s="517"/>
      <c r="I348" s="51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12.75">
      <c r="A349" s="518" t="s">
        <v>24</v>
      </c>
      <c r="B349" s="518"/>
      <c r="C349" s="517"/>
      <c r="D349" s="517"/>
      <c r="E349" s="517"/>
      <c r="F349" s="517"/>
      <c r="G349" s="517"/>
      <c r="H349" s="517"/>
      <c r="I349" s="518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12.75">
      <c r="A350" s="518" t="s">
        <v>25</v>
      </c>
      <c r="B350" s="518"/>
      <c r="C350" s="517"/>
      <c r="D350" s="517"/>
      <c r="E350" s="517"/>
      <c r="F350" s="517"/>
      <c r="G350" s="517"/>
      <c r="H350" s="517"/>
      <c r="I350" s="518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12.75">
      <c r="A351" s="518" t="s">
        <v>26</v>
      </c>
      <c r="B351" s="518"/>
      <c r="C351" s="517"/>
      <c r="D351" s="517"/>
      <c r="E351" s="517"/>
      <c r="F351" s="517"/>
      <c r="G351" s="517"/>
      <c r="H351" s="517"/>
      <c r="I351" s="518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12.75">
      <c r="A352" s="518" t="s">
        <v>27</v>
      </c>
      <c r="B352" s="518"/>
      <c r="C352" s="517"/>
      <c r="D352" s="517"/>
      <c r="E352" s="517"/>
      <c r="F352" s="517"/>
      <c r="G352" s="517"/>
      <c r="H352" s="517"/>
      <c r="I352" s="518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2.75">
      <c r="A353" s="519" t="s">
        <v>28</v>
      </c>
      <c r="B353" s="519"/>
      <c r="C353" s="520"/>
      <c r="D353" s="520"/>
      <c r="E353" s="520"/>
      <c r="F353" s="520"/>
      <c r="G353" s="520"/>
      <c r="H353" s="520"/>
      <c r="I353" s="518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519" t="s">
        <v>29</v>
      </c>
      <c r="B354" s="519"/>
      <c r="C354" s="520"/>
      <c r="D354" s="520"/>
      <c r="E354" s="520"/>
      <c r="F354" s="520"/>
      <c r="G354" s="520"/>
      <c r="H354" s="520"/>
      <c r="I354" s="521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2.75">
      <c r="A355" s="676" t="s">
        <v>457</v>
      </c>
      <c r="B355" s="676"/>
      <c r="C355" s="677"/>
      <c r="D355" s="677"/>
      <c r="E355" s="677"/>
      <c r="F355" s="521"/>
      <c r="G355" s="521"/>
      <c r="H355" s="522"/>
      <c r="I355" s="518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2.75">
      <c r="A356" s="676" t="s">
        <v>458</v>
      </c>
      <c r="B356" s="676"/>
      <c r="C356" s="677"/>
      <c r="D356" s="677"/>
      <c r="E356" s="677"/>
      <c r="F356" s="677"/>
      <c r="G356" s="677"/>
      <c r="H356" s="677"/>
      <c r="I356" s="677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12.75">
      <c r="A357" s="519" t="s">
        <v>459</v>
      </c>
      <c r="B357" s="519"/>
      <c r="C357" s="2"/>
      <c r="D357" s="2"/>
      <c r="E357" s="2"/>
      <c r="F357" s="2"/>
      <c r="G357" s="2"/>
      <c r="H357" s="2"/>
      <c r="I357" s="2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2.75">
      <c r="A358" s="518" t="s">
        <v>460</v>
      </c>
      <c r="B358" s="518"/>
      <c r="C358" s="2"/>
      <c r="D358" s="2"/>
      <c r="E358" s="2"/>
      <c r="F358" s="2"/>
      <c r="G358" s="2"/>
      <c r="H358" s="2"/>
      <c r="I358" s="2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9:122" ht="12.75"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9:122" ht="12.75"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8" s="103" customFormat="1" ht="15.75" customHeight="1">
      <c r="A361" s="523" t="s">
        <v>461</v>
      </c>
      <c r="B361" s="523"/>
      <c r="C361" s="648" t="s">
        <v>462</v>
      </c>
      <c r="D361" s="648"/>
      <c r="E361" s="648"/>
      <c r="F361" s="648"/>
      <c r="G361" s="648"/>
      <c r="H361" s="648"/>
      <c r="I361" s="648"/>
      <c r="J361" s="648"/>
      <c r="K361" s="648"/>
      <c r="L361" s="648"/>
      <c r="M361" s="648"/>
      <c r="N361" s="648"/>
      <c r="O361" s="648"/>
      <c r="P361" s="648"/>
      <c r="Q361" s="648"/>
      <c r="R361" s="648"/>
    </row>
    <row r="362" spans="1:18" s="103" customFormat="1" ht="15.75" customHeight="1">
      <c r="A362" s="523"/>
      <c r="B362" s="523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</row>
    <row r="363" spans="1:122" ht="12" customHeight="1">
      <c r="A363" s="524" t="s">
        <v>463</v>
      </c>
      <c r="B363" s="524"/>
      <c r="C363" s="678" t="s">
        <v>464</v>
      </c>
      <c r="D363" s="678"/>
      <c r="E363" s="678"/>
      <c r="F363" s="678"/>
      <c r="G363" s="678"/>
      <c r="H363" s="678"/>
      <c r="I363" s="678"/>
      <c r="J363" s="678"/>
      <c r="K363" s="678"/>
      <c r="L363" s="678"/>
      <c r="M363" s="678"/>
      <c r="N363" s="678"/>
      <c r="O363" s="678"/>
      <c r="P363" s="678"/>
      <c r="Q363" s="678"/>
      <c r="R363" s="678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9:122" ht="11.25" customHeight="1"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20.25" customHeight="1">
      <c r="A365" s="669" t="s">
        <v>5</v>
      </c>
      <c r="B365" s="674" t="s">
        <v>495</v>
      </c>
      <c r="C365" s="669" t="s">
        <v>6</v>
      </c>
      <c r="D365" s="674" t="s">
        <v>496</v>
      </c>
      <c r="E365" s="669" t="s">
        <v>7</v>
      </c>
      <c r="F365" s="669"/>
      <c r="G365" s="669"/>
      <c r="H365" s="669"/>
      <c r="I365" s="669" t="s">
        <v>8</v>
      </c>
      <c r="J365" s="669" t="s">
        <v>9</v>
      </c>
      <c r="K365" s="669" t="s">
        <v>10</v>
      </c>
      <c r="L365" s="669" t="s">
        <v>0</v>
      </c>
      <c r="M365" s="669" t="s">
        <v>2</v>
      </c>
      <c r="N365" s="669" t="s">
        <v>11</v>
      </c>
      <c r="O365" s="669" t="s">
        <v>12</v>
      </c>
      <c r="P365" s="669" t="s">
        <v>1</v>
      </c>
      <c r="Q365" s="669" t="s">
        <v>13</v>
      </c>
      <c r="R365" s="669" t="s">
        <v>14</v>
      </c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40.5" customHeight="1">
      <c r="A366" s="669"/>
      <c r="B366" s="675"/>
      <c r="C366" s="669"/>
      <c r="D366" s="675"/>
      <c r="E366" s="525" t="s">
        <v>15</v>
      </c>
      <c r="F366" s="525" t="s">
        <v>16</v>
      </c>
      <c r="G366" s="525" t="s">
        <v>17</v>
      </c>
      <c r="H366" s="525" t="s">
        <v>18</v>
      </c>
      <c r="I366" s="669"/>
      <c r="J366" s="669"/>
      <c r="K366" s="669"/>
      <c r="L366" s="669"/>
      <c r="M366" s="669"/>
      <c r="N366" s="669"/>
      <c r="O366" s="669"/>
      <c r="P366" s="669"/>
      <c r="Q366" s="669"/>
      <c r="R366" s="669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42" customHeight="1">
      <c r="A367" s="526" t="s">
        <v>465</v>
      </c>
      <c r="B367" s="526" t="s">
        <v>564</v>
      </c>
      <c r="C367" s="583" t="s">
        <v>466</v>
      </c>
      <c r="D367" s="574" t="s">
        <v>565</v>
      </c>
      <c r="E367" s="527"/>
      <c r="F367" s="527" t="s">
        <v>19</v>
      </c>
      <c r="G367" s="527"/>
      <c r="H367" s="527"/>
      <c r="I367" s="528" t="s">
        <v>467</v>
      </c>
      <c r="J367" s="529">
        <v>20</v>
      </c>
      <c r="K367" s="529">
        <v>2</v>
      </c>
      <c r="L367" s="530">
        <v>197099.32</v>
      </c>
      <c r="M367" s="531">
        <v>43647</v>
      </c>
      <c r="N367" s="531">
        <v>43822</v>
      </c>
      <c r="O367" s="531">
        <v>44102</v>
      </c>
      <c r="P367" s="532">
        <v>0.42</v>
      </c>
      <c r="Q367" s="533">
        <v>100637.63</v>
      </c>
      <c r="R367" s="529">
        <v>1</v>
      </c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46.5" customHeight="1">
      <c r="A368" s="526" t="s">
        <v>468</v>
      </c>
      <c r="B368" s="946" t="s">
        <v>629</v>
      </c>
      <c r="C368" s="584" t="s">
        <v>625</v>
      </c>
      <c r="D368" s="947" t="s">
        <v>630</v>
      </c>
      <c r="E368" s="527"/>
      <c r="F368" s="527" t="s">
        <v>19</v>
      </c>
      <c r="G368" s="527"/>
      <c r="H368" s="527"/>
      <c r="I368" s="534" t="s">
        <v>469</v>
      </c>
      <c r="J368" s="529">
        <v>1</v>
      </c>
      <c r="K368" s="529">
        <v>1</v>
      </c>
      <c r="L368" s="530">
        <v>36363.64</v>
      </c>
      <c r="M368" s="531">
        <v>45260</v>
      </c>
      <c r="N368" s="531">
        <v>45055</v>
      </c>
      <c r="O368" s="531">
        <v>45144</v>
      </c>
      <c r="P368" s="532">
        <v>0.9</v>
      </c>
      <c r="Q368" s="533"/>
      <c r="R368" s="529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47.25" customHeight="1">
      <c r="A369" s="611" t="s">
        <v>471</v>
      </c>
      <c r="B369" s="611" t="s">
        <v>566</v>
      </c>
      <c r="C369" s="202" t="s">
        <v>472</v>
      </c>
      <c r="D369" s="612" t="s">
        <v>567</v>
      </c>
      <c r="E369" s="33"/>
      <c r="F369" s="12" t="s">
        <v>19</v>
      </c>
      <c r="G369" s="33"/>
      <c r="H369" s="12"/>
      <c r="I369" s="670" t="s">
        <v>473</v>
      </c>
      <c r="J369" s="670">
        <v>10</v>
      </c>
      <c r="K369" s="670">
        <v>5</v>
      </c>
      <c r="L369" s="43">
        <v>1053905.73</v>
      </c>
      <c r="M369" s="671">
        <v>44573</v>
      </c>
      <c r="N369" s="672">
        <v>44732</v>
      </c>
      <c r="O369" s="672">
        <v>45181</v>
      </c>
      <c r="P369" s="673">
        <v>0.89</v>
      </c>
      <c r="Q369" s="535">
        <v>642624.27</v>
      </c>
      <c r="R369" s="670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29.25" customHeight="1">
      <c r="A370" s="611"/>
      <c r="B370" s="611"/>
      <c r="C370" s="585" t="s">
        <v>470</v>
      </c>
      <c r="D370" s="613"/>
      <c r="E370" s="60"/>
      <c r="F370" s="67"/>
      <c r="G370" s="60"/>
      <c r="H370" s="67"/>
      <c r="I370" s="670"/>
      <c r="J370" s="670"/>
      <c r="K370" s="670"/>
      <c r="L370" s="43">
        <v>136113.87</v>
      </c>
      <c r="M370" s="671"/>
      <c r="N370" s="672"/>
      <c r="O370" s="672"/>
      <c r="P370" s="673"/>
      <c r="Q370" s="535"/>
      <c r="R370" s="6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68.25" customHeight="1">
      <c r="A371" s="433" t="s">
        <v>474</v>
      </c>
      <c r="B371" s="948" t="s">
        <v>631</v>
      </c>
      <c r="C371" s="586" t="s">
        <v>475</v>
      </c>
      <c r="D371" s="947" t="s">
        <v>569</v>
      </c>
      <c r="E371" s="33"/>
      <c r="F371" s="12" t="s">
        <v>19</v>
      </c>
      <c r="G371" s="33"/>
      <c r="H371" s="12"/>
      <c r="I371" s="14" t="s">
        <v>476</v>
      </c>
      <c r="J371" s="12">
        <v>10</v>
      </c>
      <c r="K371" s="12">
        <v>5</v>
      </c>
      <c r="L371" s="18">
        <v>508435.4</v>
      </c>
      <c r="M371" s="386">
        <v>44672</v>
      </c>
      <c r="N371" s="351">
        <v>44755</v>
      </c>
      <c r="O371" s="351">
        <v>45097</v>
      </c>
      <c r="P371" s="17">
        <v>1</v>
      </c>
      <c r="Q371" s="184">
        <v>399932.11</v>
      </c>
      <c r="R371" s="12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68.25" customHeight="1">
      <c r="A372" s="611" t="s">
        <v>477</v>
      </c>
      <c r="B372" s="896" t="s">
        <v>626</v>
      </c>
      <c r="C372" s="587" t="s">
        <v>478</v>
      </c>
      <c r="D372" s="612" t="s">
        <v>569</v>
      </c>
      <c r="E372" s="579"/>
      <c r="F372" s="567" t="s">
        <v>19</v>
      </c>
      <c r="G372" s="536"/>
      <c r="H372" s="537"/>
      <c r="I372" s="661" t="s">
        <v>479</v>
      </c>
      <c r="J372" s="661">
        <v>10</v>
      </c>
      <c r="K372" s="661">
        <v>5</v>
      </c>
      <c r="L372" s="538">
        <v>1548720.72</v>
      </c>
      <c r="M372" s="666">
        <v>44707</v>
      </c>
      <c r="N372" s="667">
        <v>44861</v>
      </c>
      <c r="O372" s="667">
        <v>45225</v>
      </c>
      <c r="P372" s="668">
        <v>0.6</v>
      </c>
      <c r="Q372" s="540">
        <v>629208.59</v>
      </c>
      <c r="R372" s="661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27" customHeight="1">
      <c r="A373" s="611"/>
      <c r="B373" s="942"/>
      <c r="C373" s="584" t="s">
        <v>470</v>
      </c>
      <c r="D373" s="613"/>
      <c r="E373" s="580"/>
      <c r="F373" s="66"/>
      <c r="G373" s="566"/>
      <c r="H373" s="568"/>
      <c r="I373" s="661"/>
      <c r="J373" s="661"/>
      <c r="K373" s="661"/>
      <c r="L373" s="538">
        <v>32012.28</v>
      </c>
      <c r="M373" s="666"/>
      <c r="N373" s="667"/>
      <c r="O373" s="667"/>
      <c r="P373" s="668"/>
      <c r="Q373" s="540"/>
      <c r="R373" s="661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55.5" customHeight="1">
      <c r="A374" s="433" t="s">
        <v>480</v>
      </c>
      <c r="B374" s="433" t="s">
        <v>568</v>
      </c>
      <c r="C374" s="588" t="s">
        <v>481</v>
      </c>
      <c r="D374" s="582" t="s">
        <v>569</v>
      </c>
      <c r="E374" s="581"/>
      <c r="F374" s="543" t="s">
        <v>19</v>
      </c>
      <c r="G374" s="542"/>
      <c r="H374" s="543"/>
      <c r="I374" s="541" t="s">
        <v>183</v>
      </c>
      <c r="J374" s="543">
        <v>10</v>
      </c>
      <c r="K374" s="543">
        <v>5</v>
      </c>
      <c r="L374" s="544">
        <v>812451.55</v>
      </c>
      <c r="M374" s="545">
        <v>44702</v>
      </c>
      <c r="N374" s="546">
        <v>44858</v>
      </c>
      <c r="O374" s="546">
        <v>45123</v>
      </c>
      <c r="P374" s="539">
        <v>0.3</v>
      </c>
      <c r="Q374" s="535">
        <v>203112.89</v>
      </c>
      <c r="R374" s="543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55.5" customHeight="1">
      <c r="A375" s="611" t="s">
        <v>482</v>
      </c>
      <c r="B375" s="896" t="s">
        <v>627</v>
      </c>
      <c r="C375" s="589" t="s">
        <v>483</v>
      </c>
      <c r="D375" s="943" t="s">
        <v>569</v>
      </c>
      <c r="E375" s="536"/>
      <c r="F375" s="537" t="s">
        <v>19</v>
      </c>
      <c r="G375" s="536"/>
      <c r="H375" s="537"/>
      <c r="I375" s="662" t="s">
        <v>484</v>
      </c>
      <c r="J375" s="662">
        <v>10</v>
      </c>
      <c r="K375" s="662">
        <v>8</v>
      </c>
      <c r="L375" s="544">
        <v>1023689.01</v>
      </c>
      <c r="M375" s="663" t="s">
        <v>485</v>
      </c>
      <c r="N375" s="664">
        <v>44887</v>
      </c>
      <c r="O375" s="664">
        <v>45156</v>
      </c>
      <c r="P375" s="665">
        <v>0.55</v>
      </c>
      <c r="Q375" s="548">
        <v>397125.78</v>
      </c>
      <c r="R375" s="543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31.5" customHeight="1">
      <c r="A376" s="611"/>
      <c r="B376" s="942"/>
      <c r="C376" s="585" t="s">
        <v>470</v>
      </c>
      <c r="D376" s="944"/>
      <c r="E376" s="569"/>
      <c r="F376" s="570"/>
      <c r="G376" s="569"/>
      <c r="H376" s="570"/>
      <c r="I376" s="662"/>
      <c r="J376" s="662"/>
      <c r="K376" s="662"/>
      <c r="L376" s="544">
        <v>21878.28</v>
      </c>
      <c r="M376" s="663"/>
      <c r="N376" s="664"/>
      <c r="O376" s="664"/>
      <c r="P376" s="665"/>
      <c r="Q376" s="548"/>
      <c r="R376" s="543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55.5" customHeight="1">
      <c r="A377" s="535" t="s">
        <v>486</v>
      </c>
      <c r="B377" s="945" t="s">
        <v>628</v>
      </c>
      <c r="C377" s="588" t="s">
        <v>487</v>
      </c>
      <c r="D377" s="582" t="s">
        <v>569</v>
      </c>
      <c r="E377" s="581"/>
      <c r="F377" s="543" t="s">
        <v>19</v>
      </c>
      <c r="G377" s="542"/>
      <c r="H377" s="543"/>
      <c r="I377" s="541" t="s">
        <v>488</v>
      </c>
      <c r="J377" s="543">
        <v>10</v>
      </c>
      <c r="K377" s="543">
        <v>5</v>
      </c>
      <c r="L377" s="544">
        <v>672934.86</v>
      </c>
      <c r="M377" s="545">
        <v>44700</v>
      </c>
      <c r="N377" s="546">
        <v>44879</v>
      </c>
      <c r="O377" s="546">
        <v>45243</v>
      </c>
      <c r="P377" s="547">
        <v>0.83</v>
      </c>
      <c r="Q377" s="548">
        <v>213682.29</v>
      </c>
      <c r="R377" s="543">
        <v>10</v>
      </c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55.5" customHeight="1">
      <c r="A378" s="433" t="s">
        <v>489</v>
      </c>
      <c r="B378" s="433" t="s">
        <v>570</v>
      </c>
      <c r="C378" s="588" t="s">
        <v>490</v>
      </c>
      <c r="D378" s="582" t="s">
        <v>569</v>
      </c>
      <c r="E378" s="581"/>
      <c r="F378" s="543" t="s">
        <v>19</v>
      </c>
      <c r="G378" s="542"/>
      <c r="H378" s="543"/>
      <c r="I378" s="541" t="s">
        <v>491</v>
      </c>
      <c r="J378" s="543">
        <v>10</v>
      </c>
      <c r="K378" s="543">
        <v>7</v>
      </c>
      <c r="L378" s="544">
        <v>2344536.6</v>
      </c>
      <c r="M378" s="545">
        <v>44704</v>
      </c>
      <c r="N378" s="546">
        <v>44881</v>
      </c>
      <c r="O378" s="546">
        <v>45245</v>
      </c>
      <c r="P378" s="547">
        <v>0.44</v>
      </c>
      <c r="Q378" s="548">
        <v>210217.61</v>
      </c>
      <c r="R378" s="543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30" customHeight="1" thickBot="1">
      <c r="A379" s="657" t="s">
        <v>492</v>
      </c>
      <c r="B379" s="657"/>
      <c r="C379" s="657"/>
      <c r="D379" s="657"/>
      <c r="E379" s="657"/>
      <c r="F379" s="657"/>
      <c r="G379" s="657"/>
      <c r="H379" s="657"/>
      <c r="I379" s="657"/>
      <c r="J379" s="657"/>
      <c r="K379" s="657"/>
      <c r="L379" s="260">
        <f>SUM(L367:L378)</f>
        <v>8388141.26</v>
      </c>
      <c r="M379" s="549"/>
      <c r="N379" s="549"/>
      <c r="O379" s="549"/>
      <c r="P379" s="549"/>
      <c r="Q379" s="549"/>
      <c r="R379" s="549"/>
      <c r="S379" s="415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23.25" customHeight="1">
      <c r="A380" s="550"/>
      <c r="B380" s="550"/>
      <c r="C380" s="551"/>
      <c r="D380" s="551"/>
      <c r="E380" s="551"/>
      <c r="F380" s="551"/>
      <c r="G380" s="551"/>
      <c r="H380" s="551"/>
      <c r="I380" s="552"/>
      <c r="J380" s="552"/>
      <c r="K380" s="552"/>
      <c r="L380" s="553"/>
      <c r="M380" s="549"/>
      <c r="N380" s="554"/>
      <c r="O380" s="658"/>
      <c r="P380" s="658"/>
      <c r="Q380" s="658"/>
      <c r="R380" s="658"/>
      <c r="S380" s="28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5" customHeight="1">
      <c r="A381" s="45" t="s">
        <v>32</v>
      </c>
      <c r="B381" s="45"/>
      <c r="C381" s="555"/>
      <c r="D381" s="555"/>
      <c r="E381" s="45"/>
      <c r="F381" s="45"/>
      <c r="G381" s="45"/>
      <c r="H381" s="45"/>
      <c r="I381" s="552"/>
      <c r="J381" s="552"/>
      <c r="K381" s="552"/>
      <c r="L381" s="553"/>
      <c r="M381" s="659"/>
      <c r="N381" s="659"/>
      <c r="O381" s="659"/>
      <c r="P381" s="556"/>
      <c r="Q381" s="556"/>
      <c r="R381" s="556"/>
      <c r="S381" s="28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" customHeight="1">
      <c r="A382" s="35"/>
      <c r="B382" s="35"/>
      <c r="C382" s="557"/>
      <c r="D382" s="557"/>
      <c r="E382" s="35"/>
      <c r="F382" s="35"/>
      <c r="G382" s="35"/>
      <c r="H382" s="35"/>
      <c r="I382" s="278"/>
      <c r="J382" s="86"/>
      <c r="K382" s="86"/>
      <c r="L382" s="86"/>
      <c r="M382" s="660"/>
      <c r="N382" s="660"/>
      <c r="O382" s="660"/>
      <c r="P382" s="86"/>
      <c r="Q382" s="86"/>
      <c r="R382" s="86"/>
      <c r="S382" s="28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" customHeight="1">
      <c r="A383" s="229" t="s">
        <v>21</v>
      </c>
      <c r="B383" s="229"/>
      <c r="C383" s="398"/>
      <c r="D383" s="398"/>
      <c r="E383" s="398"/>
      <c r="F383" s="398"/>
      <c r="G383" s="398"/>
      <c r="H383" s="398"/>
      <c r="I383" s="278"/>
      <c r="J383" s="558"/>
      <c r="K383" s="559"/>
      <c r="L383" s="559"/>
      <c r="M383" s="655"/>
      <c r="N383" s="655"/>
      <c r="O383" s="655"/>
      <c r="P383" s="558"/>
      <c r="Q383" s="558"/>
      <c r="R383" s="558"/>
      <c r="S383" s="28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" customHeight="1">
      <c r="A384" s="229" t="s">
        <v>22</v>
      </c>
      <c r="B384" s="229"/>
      <c r="C384" s="398"/>
      <c r="D384" s="398"/>
      <c r="E384" s="398"/>
      <c r="F384" s="398"/>
      <c r="G384" s="398"/>
      <c r="H384" s="398"/>
      <c r="I384" s="560"/>
      <c r="J384" s="560"/>
      <c r="K384" s="656"/>
      <c r="L384" s="656"/>
      <c r="M384" s="656"/>
      <c r="N384" s="560"/>
      <c r="O384" s="560"/>
      <c r="P384" s="560"/>
      <c r="Q384" s="560"/>
      <c r="R384" s="560"/>
      <c r="S384" s="28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9" s="415" customFormat="1" ht="12" customHeight="1">
      <c r="A385" s="229" t="s">
        <v>205</v>
      </c>
      <c r="B385" s="229"/>
      <c r="C385" s="398"/>
      <c r="D385" s="398"/>
      <c r="E385" s="398"/>
      <c r="F385" s="398"/>
      <c r="G385" s="398"/>
      <c r="H385" s="398"/>
      <c r="I385" s="560"/>
      <c r="J385" s="560"/>
      <c r="K385" s="560"/>
      <c r="L385" s="561"/>
      <c r="M385" s="560"/>
      <c r="N385" s="560"/>
      <c r="O385" s="560"/>
      <c r="P385" s="560"/>
      <c r="Q385" s="560"/>
      <c r="R385" s="560"/>
      <c r="S385" s="28"/>
    </row>
    <row r="386" spans="1:18" s="28" customFormat="1" ht="12" customHeight="1">
      <c r="A386" s="229" t="s">
        <v>24</v>
      </c>
      <c r="B386" s="229"/>
      <c r="C386" s="398"/>
      <c r="D386" s="398"/>
      <c r="E386" s="398"/>
      <c r="F386" s="398"/>
      <c r="G386" s="398"/>
      <c r="H386" s="398"/>
      <c r="I386" s="560"/>
      <c r="J386" s="560"/>
      <c r="K386" s="560"/>
      <c r="L386" s="560"/>
      <c r="M386" s="562"/>
      <c r="N386" s="560"/>
      <c r="O386" s="560"/>
      <c r="P386" s="560"/>
      <c r="Q386" s="560"/>
      <c r="R386" s="560"/>
    </row>
    <row r="387" spans="1:18" s="28" customFormat="1" ht="12" customHeight="1">
      <c r="A387" s="229" t="s">
        <v>25</v>
      </c>
      <c r="B387" s="229"/>
      <c r="C387" s="398"/>
      <c r="D387" s="398"/>
      <c r="E387" s="398"/>
      <c r="F387" s="398"/>
      <c r="G387" s="398"/>
      <c r="H387" s="398"/>
      <c r="I387" s="560"/>
      <c r="J387" s="560"/>
      <c r="K387" s="560"/>
      <c r="L387" s="560"/>
      <c r="M387" s="560"/>
      <c r="N387" s="560"/>
      <c r="O387" s="560"/>
      <c r="P387" s="560"/>
      <c r="Q387" s="560"/>
      <c r="R387" s="560"/>
    </row>
    <row r="388" spans="1:18" s="28" customFormat="1" ht="12" customHeight="1">
      <c r="A388" s="229" t="s">
        <v>26</v>
      </c>
      <c r="B388" s="229"/>
      <c r="C388" s="398"/>
      <c r="D388" s="398"/>
      <c r="E388" s="398"/>
      <c r="F388" s="398"/>
      <c r="G388" s="398"/>
      <c r="H388" s="398"/>
      <c r="I388" s="560"/>
      <c r="J388" s="560"/>
      <c r="K388" s="560"/>
      <c r="L388" s="560"/>
      <c r="M388" s="560"/>
      <c r="N388" s="560"/>
      <c r="O388" s="560"/>
      <c r="P388" s="560"/>
      <c r="Q388" s="560"/>
      <c r="R388" s="560"/>
    </row>
    <row r="389" spans="1:19" s="28" customFormat="1" ht="12" customHeight="1">
      <c r="A389" s="229" t="s">
        <v>27</v>
      </c>
      <c r="B389" s="229"/>
      <c r="C389" s="398"/>
      <c r="D389" s="398"/>
      <c r="E389" s="398"/>
      <c r="F389" s="398"/>
      <c r="G389" s="398"/>
      <c r="H389" s="398"/>
      <c r="I389" s="560"/>
      <c r="J389" s="560"/>
      <c r="K389" s="560"/>
      <c r="L389" s="560"/>
      <c r="M389" s="560"/>
      <c r="N389" s="560"/>
      <c r="O389" s="560"/>
      <c r="P389" s="560"/>
      <c r="Q389" s="560"/>
      <c r="R389" s="560"/>
      <c r="S389"/>
    </row>
    <row r="390" spans="1:19" s="28" customFormat="1" ht="12" customHeight="1">
      <c r="A390" s="563" t="s">
        <v>28</v>
      </c>
      <c r="B390" s="563"/>
      <c r="C390" s="564"/>
      <c r="D390" s="564"/>
      <c r="E390" s="564"/>
      <c r="F390" s="564"/>
      <c r="G390" s="564"/>
      <c r="H390" s="564"/>
      <c r="I390" s="560"/>
      <c r="J390" s="560"/>
      <c r="K390" s="560"/>
      <c r="L390" s="560"/>
      <c r="M390" s="560"/>
      <c r="N390" s="560"/>
      <c r="O390" s="560"/>
      <c r="P390" s="560"/>
      <c r="Q390" s="560"/>
      <c r="R390" s="560"/>
      <c r="S390"/>
    </row>
    <row r="391" spans="1:19" s="28" customFormat="1" ht="12" customHeight="1">
      <c r="A391" s="563" t="s">
        <v>29</v>
      </c>
      <c r="B391" s="563"/>
      <c r="C391" s="564"/>
      <c r="D391" s="564"/>
      <c r="E391" s="564"/>
      <c r="F391" s="564"/>
      <c r="G391" s="564"/>
      <c r="H391" s="564"/>
      <c r="I391" s="560"/>
      <c r="J391" s="560"/>
      <c r="K391" s="560"/>
      <c r="L391" s="560"/>
      <c r="M391" s="560"/>
      <c r="N391" s="560"/>
      <c r="O391" s="560"/>
      <c r="P391" s="560"/>
      <c r="Q391" s="560"/>
      <c r="R391" s="560"/>
      <c r="S391"/>
    </row>
    <row r="392" spans="1:19" s="28" customFormat="1" ht="12" customHeight="1">
      <c r="A392" s="564" t="s">
        <v>493</v>
      </c>
      <c r="B392" s="564"/>
      <c r="C392" s="564"/>
      <c r="D392" s="564"/>
      <c r="E392" s="563"/>
      <c r="F392" s="563"/>
      <c r="G392" s="563"/>
      <c r="H392" s="565"/>
      <c r="I392"/>
      <c r="J392"/>
      <c r="K392"/>
      <c r="L392"/>
      <c r="M392"/>
      <c r="N392"/>
      <c r="O392"/>
      <c r="P392"/>
      <c r="Q392"/>
      <c r="R392"/>
      <c r="S392"/>
    </row>
    <row r="393" spans="1:19" s="28" customFormat="1" ht="12" customHeight="1">
      <c r="A393" s="563"/>
      <c r="B393" s="56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</sheetData>
  <sheetProtection selectLockedCells="1" selectUnlockedCells="1"/>
  <mergeCells count="920">
    <mergeCell ref="B253:B254"/>
    <mergeCell ref="D253:D254"/>
    <mergeCell ref="B298:B302"/>
    <mergeCell ref="D298:D302"/>
    <mergeCell ref="D23:D25"/>
    <mergeCell ref="Q46:Q47"/>
    <mergeCell ref="R46:R48"/>
    <mergeCell ref="K46:K48"/>
    <mergeCell ref="M46:M48"/>
    <mergeCell ref="N46:N48"/>
    <mergeCell ref="O46:O48"/>
    <mergeCell ref="DN40:DN41"/>
    <mergeCell ref="DO40:DO41"/>
    <mergeCell ref="DP40:DP41"/>
    <mergeCell ref="DQ40:DQ41"/>
    <mergeCell ref="DR40:DR41"/>
    <mergeCell ref="A23:A25"/>
    <mergeCell ref="I23:I25"/>
    <mergeCell ref="J23:J25"/>
    <mergeCell ref="K23:K25"/>
    <mergeCell ref="B23:B25"/>
    <mergeCell ref="DH40:DH41"/>
    <mergeCell ref="DI40:DI41"/>
    <mergeCell ref="DJ40:DJ41"/>
    <mergeCell ref="DK40:DK41"/>
    <mergeCell ref="DL40:DL41"/>
    <mergeCell ref="DM40:DM41"/>
    <mergeCell ref="DB40:DB41"/>
    <mergeCell ref="DC40:DC41"/>
    <mergeCell ref="DD40:DD41"/>
    <mergeCell ref="DE40:DE41"/>
    <mergeCell ref="DF40:DF41"/>
    <mergeCell ref="DG40:DG41"/>
    <mergeCell ref="CV40:CV41"/>
    <mergeCell ref="CW40:CW41"/>
    <mergeCell ref="CX40:CX41"/>
    <mergeCell ref="CY40:CY41"/>
    <mergeCell ref="CZ40:CZ41"/>
    <mergeCell ref="DA40:DA41"/>
    <mergeCell ref="CP40:CP41"/>
    <mergeCell ref="CQ40:CQ41"/>
    <mergeCell ref="CR40:CR41"/>
    <mergeCell ref="CS40:CS41"/>
    <mergeCell ref="CT40:CT41"/>
    <mergeCell ref="CU40:CU41"/>
    <mergeCell ref="CJ40:CJ41"/>
    <mergeCell ref="CK40:CK41"/>
    <mergeCell ref="CL40:CL41"/>
    <mergeCell ref="CM40:CM41"/>
    <mergeCell ref="CN40:CN41"/>
    <mergeCell ref="CO40:CO41"/>
    <mergeCell ref="CD40:CD41"/>
    <mergeCell ref="CE40:CE41"/>
    <mergeCell ref="CF40:CF41"/>
    <mergeCell ref="CG40:CG41"/>
    <mergeCell ref="CH40:CH41"/>
    <mergeCell ref="CI40:CI41"/>
    <mergeCell ref="BX40:BX41"/>
    <mergeCell ref="BY40:BY41"/>
    <mergeCell ref="BZ40:BZ41"/>
    <mergeCell ref="CA40:CA41"/>
    <mergeCell ref="CB40:CB41"/>
    <mergeCell ref="CC40:CC41"/>
    <mergeCell ref="BR40:BR41"/>
    <mergeCell ref="BS40:BS41"/>
    <mergeCell ref="BT40:BT41"/>
    <mergeCell ref="BU40:BU41"/>
    <mergeCell ref="BV40:BV41"/>
    <mergeCell ref="BW40:BW41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AZ40:AZ41"/>
    <mergeCell ref="BA40:BA41"/>
    <mergeCell ref="BB40:BB41"/>
    <mergeCell ref="BC40:BC41"/>
    <mergeCell ref="BD40:BD41"/>
    <mergeCell ref="BE40:BE41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DQ34:DQ35"/>
    <mergeCell ref="DR34:DR35"/>
    <mergeCell ref="DM34:DM35"/>
    <mergeCell ref="DN34:DN35"/>
    <mergeCell ref="DO34:DO35"/>
    <mergeCell ref="DP34:DP35"/>
    <mergeCell ref="DG34:DG35"/>
    <mergeCell ref="DH34:DH35"/>
    <mergeCell ref="DI34:DI35"/>
    <mergeCell ref="DJ34:DJ35"/>
    <mergeCell ref="DK34:DK35"/>
    <mergeCell ref="DL34:DL35"/>
    <mergeCell ref="DA34:DA35"/>
    <mergeCell ref="DB34:DB35"/>
    <mergeCell ref="DC34:DC35"/>
    <mergeCell ref="DD34:DD35"/>
    <mergeCell ref="DE34:DE35"/>
    <mergeCell ref="DF34:DF35"/>
    <mergeCell ref="CU34:CU35"/>
    <mergeCell ref="CV34:CV35"/>
    <mergeCell ref="CW34:CW35"/>
    <mergeCell ref="CX34:CX35"/>
    <mergeCell ref="CY34:CY35"/>
    <mergeCell ref="CZ34:CZ35"/>
    <mergeCell ref="CO34:CO35"/>
    <mergeCell ref="CP34:CP35"/>
    <mergeCell ref="CQ34:CQ35"/>
    <mergeCell ref="CR34:CR35"/>
    <mergeCell ref="CS34:CS35"/>
    <mergeCell ref="CT34:CT35"/>
    <mergeCell ref="CI34:CI35"/>
    <mergeCell ref="CJ34:CJ35"/>
    <mergeCell ref="CK34:CK35"/>
    <mergeCell ref="CL34:CL35"/>
    <mergeCell ref="CM34:CM35"/>
    <mergeCell ref="CN34:CN35"/>
    <mergeCell ref="CC34:CC35"/>
    <mergeCell ref="CD34:CD35"/>
    <mergeCell ref="CE34:CE35"/>
    <mergeCell ref="CF34:CF35"/>
    <mergeCell ref="CG34:CG35"/>
    <mergeCell ref="CH34:CH35"/>
    <mergeCell ref="BW34:BW35"/>
    <mergeCell ref="BX34:BX35"/>
    <mergeCell ref="BY34:BY35"/>
    <mergeCell ref="BZ34:BZ35"/>
    <mergeCell ref="CA34:CA35"/>
    <mergeCell ref="CB34:CB35"/>
    <mergeCell ref="BQ34:BQ35"/>
    <mergeCell ref="BR34:BR35"/>
    <mergeCell ref="BS34:BS35"/>
    <mergeCell ref="BT34:BT35"/>
    <mergeCell ref="BU34:BU35"/>
    <mergeCell ref="BV34:BV35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N34:N35"/>
    <mergeCell ref="O34:O35"/>
    <mergeCell ref="P34:P35"/>
    <mergeCell ref="S34:S35"/>
    <mergeCell ref="T34:T35"/>
    <mergeCell ref="Q34:Q35"/>
    <mergeCell ref="R34:R35"/>
    <mergeCell ref="L44:L45"/>
    <mergeCell ref="N44:N45"/>
    <mergeCell ref="O44:O45"/>
    <mergeCell ref="P44:P45"/>
    <mergeCell ref="Q44:Q45"/>
    <mergeCell ref="I34:I35"/>
    <mergeCell ref="J34:J35"/>
    <mergeCell ref="K34:K35"/>
    <mergeCell ref="L34:L35"/>
    <mergeCell ref="M34:M35"/>
    <mergeCell ref="R14:R15"/>
    <mergeCell ref="K21:K22"/>
    <mergeCell ref="M21:M22"/>
    <mergeCell ref="N21:N22"/>
    <mergeCell ref="O21:O22"/>
    <mergeCell ref="O14:O15"/>
    <mergeCell ref="O16:O18"/>
    <mergeCell ref="P21:P22"/>
    <mergeCell ref="K16:K18"/>
    <mergeCell ref="A14:A15"/>
    <mergeCell ref="G14:G15"/>
    <mergeCell ref="I14:I15"/>
    <mergeCell ref="B14:B15"/>
    <mergeCell ref="D14:D15"/>
    <mergeCell ref="A16:A18"/>
    <mergeCell ref="O12:O13"/>
    <mergeCell ref="M12:M13"/>
    <mergeCell ref="N12:N13"/>
    <mergeCell ref="A12:A13"/>
    <mergeCell ref="G12:G13"/>
    <mergeCell ref="I12:I13"/>
    <mergeCell ref="K12:K13"/>
    <mergeCell ref="A27:A28"/>
    <mergeCell ref="I27:I28"/>
    <mergeCell ref="J27:J28"/>
    <mergeCell ref="A10:A11"/>
    <mergeCell ref="J14:J15"/>
    <mergeCell ref="J12:J13"/>
    <mergeCell ref="J21:J22"/>
    <mergeCell ref="J10:J11"/>
    <mergeCell ref="A21:A22"/>
    <mergeCell ref="G21:G22"/>
    <mergeCell ref="R16:R18"/>
    <mergeCell ref="R23:R24"/>
    <mergeCell ref="Q23:Q24"/>
    <mergeCell ref="N14:N15"/>
    <mergeCell ref="N16:N18"/>
    <mergeCell ref="M16:M18"/>
    <mergeCell ref="O23:O25"/>
    <mergeCell ref="M23:M25"/>
    <mergeCell ref="N23:N25"/>
    <mergeCell ref="M14:M15"/>
    <mergeCell ref="M10:M11"/>
    <mergeCell ref="R10:R11"/>
    <mergeCell ref="N10:N11"/>
    <mergeCell ref="O10:O11"/>
    <mergeCell ref="Q16:Q17"/>
    <mergeCell ref="Q31:Q32"/>
    <mergeCell ref="Q27:Q28"/>
    <mergeCell ref="R29:R30"/>
    <mergeCell ref="Q29:Q30"/>
    <mergeCell ref="R27:R28"/>
    <mergeCell ref="I21:I22"/>
    <mergeCell ref="J16:J18"/>
    <mergeCell ref="I16:I18"/>
    <mergeCell ref="K14:K15"/>
    <mergeCell ref="I10:I11"/>
    <mergeCell ref="K10:K11"/>
    <mergeCell ref="O56:R56"/>
    <mergeCell ref="A55:K55"/>
    <mergeCell ref="N31:N33"/>
    <mergeCell ref="R31:R33"/>
    <mergeCell ref="I49:I50"/>
    <mergeCell ref="I46:I48"/>
    <mergeCell ref="J46:J48"/>
    <mergeCell ref="M44:M45"/>
    <mergeCell ref="C44:C45"/>
    <mergeCell ref="I44:I45"/>
    <mergeCell ref="A8:A9"/>
    <mergeCell ref="C6:R6"/>
    <mergeCell ref="L8:L9"/>
    <mergeCell ref="I8:I9"/>
    <mergeCell ref="K8:K9"/>
    <mergeCell ref="C8:C9"/>
    <mergeCell ref="R8:R9"/>
    <mergeCell ref="E8:H8"/>
    <mergeCell ref="J8:J9"/>
    <mergeCell ref="A1:R1"/>
    <mergeCell ref="A2:R2"/>
    <mergeCell ref="Q8:Q9"/>
    <mergeCell ref="M8:M9"/>
    <mergeCell ref="N8:N9"/>
    <mergeCell ref="O8:O9"/>
    <mergeCell ref="P8:P9"/>
    <mergeCell ref="B8:B9"/>
    <mergeCell ref="D8:D9"/>
    <mergeCell ref="C4:R4"/>
    <mergeCell ref="A49:A50"/>
    <mergeCell ref="G49:G50"/>
    <mergeCell ref="J49:J50"/>
    <mergeCell ref="J31:J33"/>
    <mergeCell ref="I31:I33"/>
    <mergeCell ref="I36:I37"/>
    <mergeCell ref="J36:J37"/>
    <mergeCell ref="H44:H45"/>
    <mergeCell ref="G44:G45"/>
    <mergeCell ref="F44:F45"/>
    <mergeCell ref="M27:M28"/>
    <mergeCell ref="E66:I66"/>
    <mergeCell ref="E64:I64"/>
    <mergeCell ref="E60:I60"/>
    <mergeCell ref="E61:I61"/>
    <mergeCell ref="E62:I62"/>
    <mergeCell ref="E63:J63"/>
    <mergeCell ref="E44:E45"/>
    <mergeCell ref="J44:J45"/>
    <mergeCell ref="K44:K45"/>
    <mergeCell ref="N27:N28"/>
    <mergeCell ref="O27:O28"/>
    <mergeCell ref="K36:K37"/>
    <mergeCell ref="L36:L37"/>
    <mergeCell ref="O31:O33"/>
    <mergeCell ref="O29:O30"/>
    <mergeCell ref="M31:M33"/>
    <mergeCell ref="K29:K30"/>
    <mergeCell ref="K31:K33"/>
    <mergeCell ref="K27:K28"/>
    <mergeCell ref="E34:E35"/>
    <mergeCell ref="A42:A43"/>
    <mergeCell ref="C42:C43"/>
    <mergeCell ref="E42:E43"/>
    <mergeCell ref="B38:B39"/>
    <mergeCell ref="D38:D39"/>
    <mergeCell ref="A40:A41"/>
    <mergeCell ref="C40:C41"/>
    <mergeCell ref="E40:E41"/>
    <mergeCell ref="B40:B41"/>
    <mergeCell ref="D36:D37"/>
    <mergeCell ref="C36:C37"/>
    <mergeCell ref="B34:B35"/>
    <mergeCell ref="A44:A45"/>
    <mergeCell ref="A34:A35"/>
    <mergeCell ref="C34:C35"/>
    <mergeCell ref="B44:B45"/>
    <mergeCell ref="D40:D41"/>
    <mergeCell ref="M29:M30"/>
    <mergeCell ref="N29:N30"/>
    <mergeCell ref="A29:A30"/>
    <mergeCell ref="B31:B33"/>
    <mergeCell ref="D31:D33"/>
    <mergeCell ref="J29:J30"/>
    <mergeCell ref="I29:I30"/>
    <mergeCell ref="N49:N50"/>
    <mergeCell ref="O49:O50"/>
    <mergeCell ref="P49:P50"/>
    <mergeCell ref="K49:K50"/>
    <mergeCell ref="M49:M50"/>
    <mergeCell ref="A31:A33"/>
    <mergeCell ref="F34:F35"/>
    <mergeCell ref="G34:G35"/>
    <mergeCell ref="H34:H35"/>
    <mergeCell ref="A36:A37"/>
    <mergeCell ref="R49:R50"/>
    <mergeCell ref="R44:R45"/>
    <mergeCell ref="E36:E37"/>
    <mergeCell ref="F36:F37"/>
    <mergeCell ref="G36:G37"/>
    <mergeCell ref="H36:H37"/>
    <mergeCell ref="M36:M37"/>
    <mergeCell ref="N36:N37"/>
    <mergeCell ref="O36:O37"/>
    <mergeCell ref="P36:P37"/>
    <mergeCell ref="Q36:Q37"/>
    <mergeCell ref="R36:R37"/>
    <mergeCell ref="A38:A39"/>
    <mergeCell ref="C38:C39"/>
    <mergeCell ref="E38:E39"/>
    <mergeCell ref="F38:F39"/>
    <mergeCell ref="G38:G39"/>
    <mergeCell ref="H38:H39"/>
    <mergeCell ref="I38:I39"/>
    <mergeCell ref="J38:J39"/>
    <mergeCell ref="Q38:Q39"/>
    <mergeCell ref="R38:R39"/>
    <mergeCell ref="K38:K39"/>
    <mergeCell ref="L38:L39"/>
    <mergeCell ref="M38:M39"/>
    <mergeCell ref="N38:N39"/>
    <mergeCell ref="F42:F43"/>
    <mergeCell ref="B42:B43"/>
    <mergeCell ref="D42:D43"/>
    <mergeCell ref="G42:G43"/>
    <mergeCell ref="O38:O39"/>
    <mergeCell ref="P38:P39"/>
    <mergeCell ref="F40:F41"/>
    <mergeCell ref="G40:G41"/>
    <mergeCell ref="H40:H41"/>
    <mergeCell ref="I40:I41"/>
    <mergeCell ref="L42:L43"/>
    <mergeCell ref="M42:M43"/>
    <mergeCell ref="N42:N43"/>
    <mergeCell ref="O42:O43"/>
    <mergeCell ref="H42:H43"/>
    <mergeCell ref="I42:I43"/>
    <mergeCell ref="J42:J43"/>
    <mergeCell ref="K42:K43"/>
    <mergeCell ref="P42:P43"/>
    <mergeCell ref="Q42:Q43"/>
    <mergeCell ref="R42:R43"/>
    <mergeCell ref="I73:I74"/>
    <mergeCell ref="J73:J74"/>
    <mergeCell ref="K73:K74"/>
    <mergeCell ref="L73:L74"/>
    <mergeCell ref="Q73:Q74"/>
    <mergeCell ref="R73:R74"/>
    <mergeCell ref="P73:P74"/>
    <mergeCell ref="M75:M78"/>
    <mergeCell ref="N75:N78"/>
    <mergeCell ref="O75:O78"/>
    <mergeCell ref="M73:M74"/>
    <mergeCell ref="N73:N74"/>
    <mergeCell ref="O73:O74"/>
    <mergeCell ref="A89:A90"/>
    <mergeCell ref="A108:K108"/>
    <mergeCell ref="A112:C112"/>
    <mergeCell ref="B82:B84"/>
    <mergeCell ref="D82:D84"/>
    <mergeCell ref="A82:A84"/>
    <mergeCell ref="B89:B90"/>
    <mergeCell ref="D89:D90"/>
    <mergeCell ref="A126:C126"/>
    <mergeCell ref="A127:I127"/>
    <mergeCell ref="C133:R133"/>
    <mergeCell ref="C135:R135"/>
    <mergeCell ref="A120:C120"/>
    <mergeCell ref="A121:E121"/>
    <mergeCell ref="A123:G123"/>
    <mergeCell ref="A124:F124"/>
    <mergeCell ref="A137:A138"/>
    <mergeCell ref="C137:C138"/>
    <mergeCell ref="E137:H137"/>
    <mergeCell ref="I137:I138"/>
    <mergeCell ref="B137:B138"/>
    <mergeCell ref="D137:D138"/>
    <mergeCell ref="N137:N138"/>
    <mergeCell ref="O137:O138"/>
    <mergeCell ref="P137:P138"/>
    <mergeCell ref="Q137:Q138"/>
    <mergeCell ref="J137:J138"/>
    <mergeCell ref="K137:K138"/>
    <mergeCell ref="L137:L138"/>
    <mergeCell ref="M137:M138"/>
    <mergeCell ref="R137:R138"/>
    <mergeCell ref="A139:A141"/>
    <mergeCell ref="I139:I141"/>
    <mergeCell ref="J139:J141"/>
    <mergeCell ref="K139:K141"/>
    <mergeCell ref="M139:M141"/>
    <mergeCell ref="N139:N141"/>
    <mergeCell ref="O139:O141"/>
    <mergeCell ref="P139:P141"/>
    <mergeCell ref="Q139:Q140"/>
    <mergeCell ref="M142:M143"/>
    <mergeCell ref="N142:N143"/>
    <mergeCell ref="O142:O143"/>
    <mergeCell ref="P142:P143"/>
    <mergeCell ref="A142:A143"/>
    <mergeCell ref="I142:I143"/>
    <mergeCell ref="J142:J143"/>
    <mergeCell ref="K142:K143"/>
    <mergeCell ref="Q142:Q143"/>
    <mergeCell ref="A144:A146"/>
    <mergeCell ref="I144:I146"/>
    <mergeCell ref="J144:J146"/>
    <mergeCell ref="K144:K146"/>
    <mergeCell ref="M144:M146"/>
    <mergeCell ref="N144:N146"/>
    <mergeCell ref="O144:O146"/>
    <mergeCell ref="P144:P146"/>
    <mergeCell ref="Q144:Q146"/>
    <mergeCell ref="M147:M148"/>
    <mergeCell ref="N147:N148"/>
    <mergeCell ref="O147:O148"/>
    <mergeCell ref="P147:P148"/>
    <mergeCell ref="A147:A148"/>
    <mergeCell ref="I147:I148"/>
    <mergeCell ref="J147:J148"/>
    <mergeCell ref="K147:K148"/>
    <mergeCell ref="B147:B148"/>
    <mergeCell ref="Q147:Q148"/>
    <mergeCell ref="A149:A150"/>
    <mergeCell ref="I149:I150"/>
    <mergeCell ref="J149:J150"/>
    <mergeCell ref="K149:K150"/>
    <mergeCell ref="M149:M150"/>
    <mergeCell ref="N149:N150"/>
    <mergeCell ref="O149:O150"/>
    <mergeCell ref="P149:P150"/>
    <mergeCell ref="Q149:Q150"/>
    <mergeCell ref="M151:M152"/>
    <mergeCell ref="N151:N152"/>
    <mergeCell ref="O151:O152"/>
    <mergeCell ref="P151:P152"/>
    <mergeCell ref="A151:A152"/>
    <mergeCell ref="I151:I152"/>
    <mergeCell ref="J151:J152"/>
    <mergeCell ref="K151:K152"/>
    <mergeCell ref="B151:B152"/>
    <mergeCell ref="D151:D152"/>
    <mergeCell ref="Q151:Q152"/>
    <mergeCell ref="A153:A154"/>
    <mergeCell ref="I153:I154"/>
    <mergeCell ref="J153:J154"/>
    <mergeCell ref="K153:K154"/>
    <mergeCell ref="M153:M154"/>
    <mergeCell ref="N153:N154"/>
    <mergeCell ref="O153:O154"/>
    <mergeCell ref="P153:P154"/>
    <mergeCell ref="Q153:Q154"/>
    <mergeCell ref="M155:M156"/>
    <mergeCell ref="N155:N156"/>
    <mergeCell ref="O155:O156"/>
    <mergeCell ref="P155:P156"/>
    <mergeCell ref="A155:A156"/>
    <mergeCell ref="I155:I156"/>
    <mergeCell ref="J155:J156"/>
    <mergeCell ref="K155:K156"/>
    <mergeCell ref="E163:F163"/>
    <mergeCell ref="A165:C165"/>
    <mergeCell ref="E166:J166"/>
    <mergeCell ref="A168:C168"/>
    <mergeCell ref="Q155:Q156"/>
    <mergeCell ref="A157:K157"/>
    <mergeCell ref="O159:R159"/>
    <mergeCell ref="A162:C162"/>
    <mergeCell ref="E162:F162"/>
    <mergeCell ref="N162:R162"/>
    <mergeCell ref="A173:A174"/>
    <mergeCell ref="C173:C174"/>
    <mergeCell ref="E173:H173"/>
    <mergeCell ref="I173:I174"/>
    <mergeCell ref="J173:J174"/>
    <mergeCell ref="K173:K174"/>
    <mergeCell ref="N173:N174"/>
    <mergeCell ref="O173:O174"/>
    <mergeCell ref="P173:P174"/>
    <mergeCell ref="Q173:Q174"/>
    <mergeCell ref="C169:R169"/>
    <mergeCell ref="C171:R171"/>
    <mergeCell ref="L173:L174"/>
    <mergeCell ref="M173:M174"/>
    <mergeCell ref="R173:R174"/>
    <mergeCell ref="A175:A180"/>
    <mergeCell ref="C175:C176"/>
    <mergeCell ref="E175:E180"/>
    <mergeCell ref="H175:H180"/>
    <mergeCell ref="I175:I180"/>
    <mergeCell ref="J175:J180"/>
    <mergeCell ref="K175:K180"/>
    <mergeCell ref="P175:P180"/>
    <mergeCell ref="F176:F180"/>
    <mergeCell ref="R176:R180"/>
    <mergeCell ref="A181:A183"/>
    <mergeCell ref="E181:E183"/>
    <mergeCell ref="F181:F183"/>
    <mergeCell ref="G181:G183"/>
    <mergeCell ref="H181:H183"/>
    <mergeCell ref="I181:I183"/>
    <mergeCell ref="J181:J183"/>
    <mergeCell ref="K181:K183"/>
    <mergeCell ref="M181:M183"/>
    <mergeCell ref="N181:N183"/>
    <mergeCell ref="O181:O183"/>
    <mergeCell ref="G176:G180"/>
    <mergeCell ref="M176:M180"/>
    <mergeCell ref="P184:P186"/>
    <mergeCell ref="R184:R186"/>
    <mergeCell ref="R181:R183"/>
    <mergeCell ref="A184:A186"/>
    <mergeCell ref="E184:E186"/>
    <mergeCell ref="F184:F186"/>
    <mergeCell ref="G184:G186"/>
    <mergeCell ref="H184:H186"/>
    <mergeCell ref="I184:I186"/>
    <mergeCell ref="J184:J186"/>
    <mergeCell ref="A188:A189"/>
    <mergeCell ref="E188:E189"/>
    <mergeCell ref="F188:F189"/>
    <mergeCell ref="G188:G189"/>
    <mergeCell ref="N184:N186"/>
    <mergeCell ref="O184:O186"/>
    <mergeCell ref="K184:K186"/>
    <mergeCell ref="M184:M186"/>
    <mergeCell ref="P188:P189"/>
    <mergeCell ref="R188:R189"/>
    <mergeCell ref="B188:B189"/>
    <mergeCell ref="D188:D189"/>
    <mergeCell ref="H188:H189"/>
    <mergeCell ref="I188:I189"/>
    <mergeCell ref="J188:J189"/>
    <mergeCell ref="K188:K189"/>
    <mergeCell ref="J199:R199"/>
    <mergeCell ref="A216:R216"/>
    <mergeCell ref="C218:R218"/>
    <mergeCell ref="C220:R220"/>
    <mergeCell ref="M188:M189"/>
    <mergeCell ref="A196:K196"/>
    <mergeCell ref="O197:R197"/>
    <mergeCell ref="O198:R198"/>
    <mergeCell ref="N188:N189"/>
    <mergeCell ref="O188:O189"/>
    <mergeCell ref="A222:A223"/>
    <mergeCell ref="C222:C223"/>
    <mergeCell ref="E222:H222"/>
    <mergeCell ref="I222:I223"/>
    <mergeCell ref="B222:B223"/>
    <mergeCell ref="D222:D223"/>
    <mergeCell ref="O222:O223"/>
    <mergeCell ref="P222:P223"/>
    <mergeCell ref="Q222:Q223"/>
    <mergeCell ref="J222:J223"/>
    <mergeCell ref="K222:K223"/>
    <mergeCell ref="L222:L223"/>
    <mergeCell ref="M222:M223"/>
    <mergeCell ref="R222:R223"/>
    <mergeCell ref="N222:N223"/>
    <mergeCell ref="A224:A225"/>
    <mergeCell ref="E224:E225"/>
    <mergeCell ref="F224:F225"/>
    <mergeCell ref="G224:G225"/>
    <mergeCell ref="I224:I225"/>
    <mergeCell ref="J224:J225"/>
    <mergeCell ref="K224:K225"/>
    <mergeCell ref="M224:M225"/>
    <mergeCell ref="J228:R228"/>
    <mergeCell ref="A238:H238"/>
    <mergeCell ref="A240:R240"/>
    <mergeCell ref="A241:R241"/>
    <mergeCell ref="N224:N225"/>
    <mergeCell ref="O224:O225"/>
    <mergeCell ref="A226:K226"/>
    <mergeCell ref="O227:R227"/>
    <mergeCell ref="B224:B225"/>
    <mergeCell ref="D224:D225"/>
    <mergeCell ref="A243:R243"/>
    <mergeCell ref="A245:R245"/>
    <mergeCell ref="A247:A248"/>
    <mergeCell ref="C247:C248"/>
    <mergeCell ref="E247:H247"/>
    <mergeCell ref="I247:I248"/>
    <mergeCell ref="J247:J248"/>
    <mergeCell ref="K247:K248"/>
    <mergeCell ref="L247:L248"/>
    <mergeCell ref="M247:M248"/>
    <mergeCell ref="R247:R248"/>
    <mergeCell ref="J253:J254"/>
    <mergeCell ref="K253:K254"/>
    <mergeCell ref="M253:M254"/>
    <mergeCell ref="N247:N248"/>
    <mergeCell ref="O247:O248"/>
    <mergeCell ref="P247:P248"/>
    <mergeCell ref="Q247:Q248"/>
    <mergeCell ref="J259:J260"/>
    <mergeCell ref="K259:K260"/>
    <mergeCell ref="M259:M260"/>
    <mergeCell ref="A263:K263"/>
    <mergeCell ref="J255:J256"/>
    <mergeCell ref="K255:K256"/>
    <mergeCell ref="M255:M256"/>
    <mergeCell ref="J257:J258"/>
    <mergeCell ref="K257:K258"/>
    <mergeCell ref="M257:M258"/>
    <mergeCell ref="A278:I278"/>
    <mergeCell ref="C281:R281"/>
    <mergeCell ref="O264:R264"/>
    <mergeCell ref="O265:R265"/>
    <mergeCell ref="J266:R266"/>
    <mergeCell ref="L267:O267"/>
    <mergeCell ref="O285:O286"/>
    <mergeCell ref="P285:P286"/>
    <mergeCell ref="Q285:Q286"/>
    <mergeCell ref="R285:R286"/>
    <mergeCell ref="A285:A286"/>
    <mergeCell ref="C285:C286"/>
    <mergeCell ref="E285:H285"/>
    <mergeCell ref="I285:I286"/>
    <mergeCell ref="M287:M288"/>
    <mergeCell ref="N287:N288"/>
    <mergeCell ref="O287:O288"/>
    <mergeCell ref="Q287:Q288"/>
    <mergeCell ref="A287:A288"/>
    <mergeCell ref="I287:I288"/>
    <mergeCell ref="J287:J288"/>
    <mergeCell ref="K287:K288"/>
    <mergeCell ref="B287:B288"/>
    <mergeCell ref="D287:D288"/>
    <mergeCell ref="R287:R288"/>
    <mergeCell ref="A289:A290"/>
    <mergeCell ref="F289:F290"/>
    <mergeCell ref="G289:G290"/>
    <mergeCell ref="H289:H290"/>
    <mergeCell ref="I289:I290"/>
    <mergeCell ref="J289:J290"/>
    <mergeCell ref="K289:K290"/>
    <mergeCell ref="M289:M290"/>
    <mergeCell ref="N289:N290"/>
    <mergeCell ref="O289:O290"/>
    <mergeCell ref="R289:R290"/>
    <mergeCell ref="A293:A294"/>
    <mergeCell ref="I293:I294"/>
    <mergeCell ref="J293:J294"/>
    <mergeCell ref="K293:K294"/>
    <mergeCell ref="M293:M294"/>
    <mergeCell ref="N293:N294"/>
    <mergeCell ref="O293:O294"/>
    <mergeCell ref="R293:R294"/>
    <mergeCell ref="A303:K303"/>
    <mergeCell ref="A319:Q319"/>
    <mergeCell ref="A321:Q321"/>
    <mergeCell ref="A325:A326"/>
    <mergeCell ref="C325:C326"/>
    <mergeCell ref="E325:H325"/>
    <mergeCell ref="I325:I326"/>
    <mergeCell ref="J325:J326"/>
    <mergeCell ref="K325:K326"/>
    <mergeCell ref="L325:L326"/>
    <mergeCell ref="N328:N329"/>
    <mergeCell ref="M325:M326"/>
    <mergeCell ref="N325:N326"/>
    <mergeCell ref="Q325:Q326"/>
    <mergeCell ref="R325:R326"/>
    <mergeCell ref="O325:O326"/>
    <mergeCell ref="P325:P326"/>
    <mergeCell ref="C361:R361"/>
    <mergeCell ref="C363:R363"/>
    <mergeCell ref="O328:O329"/>
    <mergeCell ref="Q328:Q329"/>
    <mergeCell ref="R328:R329"/>
    <mergeCell ref="A339:K339"/>
    <mergeCell ref="D330:D331"/>
    <mergeCell ref="A328:A329"/>
    <mergeCell ref="I328:I329"/>
    <mergeCell ref="M328:M329"/>
    <mergeCell ref="A365:A366"/>
    <mergeCell ref="C365:C366"/>
    <mergeCell ref="E365:H365"/>
    <mergeCell ref="I365:I366"/>
    <mergeCell ref="B365:B366"/>
    <mergeCell ref="D365:D366"/>
    <mergeCell ref="N365:N366"/>
    <mergeCell ref="O365:O366"/>
    <mergeCell ref="P365:P366"/>
    <mergeCell ref="Q365:Q366"/>
    <mergeCell ref="J365:J366"/>
    <mergeCell ref="K365:K366"/>
    <mergeCell ref="L365:L366"/>
    <mergeCell ref="M365:M366"/>
    <mergeCell ref="R365:R366"/>
    <mergeCell ref="A369:A370"/>
    <mergeCell ref="I369:I370"/>
    <mergeCell ref="J369:J370"/>
    <mergeCell ref="K369:K370"/>
    <mergeCell ref="M369:M370"/>
    <mergeCell ref="N369:N370"/>
    <mergeCell ref="O369:O370"/>
    <mergeCell ref="P369:P370"/>
    <mergeCell ref="R369:R370"/>
    <mergeCell ref="M372:M373"/>
    <mergeCell ref="N372:N373"/>
    <mergeCell ref="O372:O373"/>
    <mergeCell ref="P372:P373"/>
    <mergeCell ref="A372:A373"/>
    <mergeCell ref="I372:I373"/>
    <mergeCell ref="J372:J373"/>
    <mergeCell ref="K372:K373"/>
    <mergeCell ref="R372:R373"/>
    <mergeCell ref="A375:A376"/>
    <mergeCell ref="I375:I376"/>
    <mergeCell ref="J375:J376"/>
    <mergeCell ref="K375:K376"/>
    <mergeCell ref="M375:M376"/>
    <mergeCell ref="N375:N376"/>
    <mergeCell ref="O375:O376"/>
    <mergeCell ref="P375:P376"/>
    <mergeCell ref="D375:D376"/>
    <mergeCell ref="M383:O383"/>
    <mergeCell ref="K384:M384"/>
    <mergeCell ref="A379:K379"/>
    <mergeCell ref="O380:R380"/>
    <mergeCell ref="M381:O381"/>
    <mergeCell ref="M382:O382"/>
    <mergeCell ref="B16:B18"/>
    <mergeCell ref="D16:D18"/>
    <mergeCell ref="B21:B22"/>
    <mergeCell ref="D21:D22"/>
    <mergeCell ref="B10:B11"/>
    <mergeCell ref="D10:D11"/>
    <mergeCell ref="B12:B13"/>
    <mergeCell ref="D12:D13"/>
    <mergeCell ref="D44:D45"/>
    <mergeCell ref="B46:B48"/>
    <mergeCell ref="A46:A48"/>
    <mergeCell ref="D46:D48"/>
    <mergeCell ref="B27:B28"/>
    <mergeCell ref="D27:D28"/>
    <mergeCell ref="B29:B30"/>
    <mergeCell ref="D29:D30"/>
    <mergeCell ref="D34:D35"/>
    <mergeCell ref="B36:B37"/>
    <mergeCell ref="B49:B50"/>
    <mergeCell ref="D49:D50"/>
    <mergeCell ref="B73:B74"/>
    <mergeCell ref="D73:D74"/>
    <mergeCell ref="A67:R67"/>
    <mergeCell ref="C69:R69"/>
    <mergeCell ref="C71:R71"/>
    <mergeCell ref="A73:A74"/>
    <mergeCell ref="C73:C74"/>
    <mergeCell ref="E73:H73"/>
    <mergeCell ref="A75:A78"/>
    <mergeCell ref="B75:B78"/>
    <mergeCell ref="D75:D78"/>
    <mergeCell ref="B79:B80"/>
    <mergeCell ref="D79:D80"/>
    <mergeCell ref="A79:A80"/>
    <mergeCell ref="B144:B146"/>
    <mergeCell ref="D144:D146"/>
    <mergeCell ref="D147:D148"/>
    <mergeCell ref="B149:B150"/>
    <mergeCell ref="D149:D150"/>
    <mergeCell ref="B139:B141"/>
    <mergeCell ref="D139:D141"/>
    <mergeCell ref="B142:B143"/>
    <mergeCell ref="D142:D143"/>
    <mergeCell ref="B173:B174"/>
    <mergeCell ref="D173:D174"/>
    <mergeCell ref="B175:B180"/>
    <mergeCell ref="D175:D180"/>
    <mergeCell ref="B153:B154"/>
    <mergeCell ref="D153:D154"/>
    <mergeCell ref="D155:D156"/>
    <mergeCell ref="B155:B156"/>
    <mergeCell ref="K285:K286"/>
    <mergeCell ref="L285:L286"/>
    <mergeCell ref="M285:M286"/>
    <mergeCell ref="N285:N286"/>
    <mergeCell ref="B181:B183"/>
    <mergeCell ref="D181:D183"/>
    <mergeCell ref="B184:B186"/>
    <mergeCell ref="D184:D186"/>
    <mergeCell ref="M269:P270"/>
    <mergeCell ref="A277:H277"/>
    <mergeCell ref="B289:B290"/>
    <mergeCell ref="D289:D290"/>
    <mergeCell ref="B293:B294"/>
    <mergeCell ref="D293:D294"/>
    <mergeCell ref="B247:B248"/>
    <mergeCell ref="D247:D248"/>
    <mergeCell ref="B285:B286"/>
    <mergeCell ref="D285:D286"/>
    <mergeCell ref="C283:R283"/>
    <mergeCell ref="J285:J286"/>
    <mergeCell ref="B369:B370"/>
    <mergeCell ref="D369:D370"/>
    <mergeCell ref="B372:B373"/>
    <mergeCell ref="D372:D373"/>
    <mergeCell ref="B325:B326"/>
    <mergeCell ref="D325:D326"/>
    <mergeCell ref="B328:B329"/>
    <mergeCell ref="D328:D329"/>
    <mergeCell ref="A355:E355"/>
    <mergeCell ref="A356:I356"/>
    <mergeCell ref="B375:B376"/>
    <mergeCell ref="B93:B96"/>
    <mergeCell ref="D93:D96"/>
    <mergeCell ref="B255:B256"/>
    <mergeCell ref="D255:D256"/>
    <mergeCell ref="B257:B258"/>
    <mergeCell ref="D257:D258"/>
    <mergeCell ref="B259:B261"/>
    <mergeCell ref="D259:D261"/>
    <mergeCell ref="B330:B331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8" max="16" man="1"/>
    <brk id="7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2023-06-29T09:14:15Z</cp:lastPrinted>
  <dcterms:created xsi:type="dcterms:W3CDTF">2020-07-01T09:19:47Z</dcterms:created>
  <dcterms:modified xsi:type="dcterms:W3CDTF">2023-11-21T13:05:58Z</dcterms:modified>
  <cp:category/>
  <cp:version/>
  <cp:contentType/>
  <cp:contentStatus/>
</cp:coreProperties>
</file>