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615" activeTab="0"/>
  </bookViews>
  <sheets>
    <sheet name="Modello" sheetId="1" r:id="rId1"/>
  </sheets>
  <definedNames>
    <definedName name="_xlnm.Print_Area" localSheetId="0">'Modello'!$A$1:$R$62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<sst xmlns="http://schemas.openxmlformats.org/spreadsheetml/2006/main" count="1144" uniqueCount="646">
  <si>
    <t>C15B17000530004</t>
  </si>
  <si>
    <t xml:space="preserve">4620 - Manutenzione Straordinaria Strutture perl'assistenza, Beneficenza pubblica e servizi diversi alla persona  
</t>
  </si>
  <si>
    <t xml:space="preserve">Mutuo CASSA DD.PP. N.  2394 </t>
  </si>
  <si>
    <t>MISTRETTA s.r.l.</t>
  </si>
  <si>
    <t>90%</t>
  </si>
  <si>
    <t xml:space="preserve">218.042,03
</t>
  </si>
  <si>
    <t xml:space="preserve">6                9
13-15
</t>
  </si>
  <si>
    <t>Compensazione Prezzi ai sensi art. 26 del  D.L. 50 del 17/05/2022 e L. 197/2022 (Legge di Bilancio)</t>
  </si>
  <si>
    <t>Non previsto</t>
  </si>
  <si>
    <t xml:space="preserve">910647768C
</t>
  </si>
  <si>
    <t>C15B18001170004</t>
  </si>
  <si>
    <t xml:space="preserve"> 4764 - Manutenzione Straordinaria diffusa per messa a norma e riqualificazione stabili del Patrimonio residenziale</t>
  </si>
  <si>
    <t>Mutuo CASSA DD.PP. N.  2424</t>
  </si>
  <si>
    <t>RAUCCI Mario s.r.l.</t>
  </si>
  <si>
    <t>26%</t>
  </si>
  <si>
    <t>9106679D3C</t>
  </si>
  <si>
    <t>C17H21001130004</t>
  </si>
  <si>
    <t xml:space="preserve">4920 - Manutenzione Straordinaria Strutture perl'assistenza, Beneficenza pubblica e servizi diversi alla persona  </t>
  </si>
  <si>
    <t>Mutuo CASSA DD.PP. N.  2432</t>
  </si>
  <si>
    <t>CO.GE.AS s.r.l.</t>
  </si>
  <si>
    <t>56,3%</t>
  </si>
  <si>
    <t>9487763DB3</t>
  </si>
  <si>
    <t>C19J21046100001</t>
  </si>
  <si>
    <t>5045-PNRR- Fondo complementare D.L. n. 59/2021 convertito con modificazioni dalla L.101/2021 programma "Sicuro Verde e Sociale" -Intervento di efficientamento energetico di ERP via Aosta 37</t>
  </si>
  <si>
    <t>Fondi provenienti della "Regione Piemonte – Direzione Sanità e Welfare – Settore Politiche di welfare abitativo" - CONTRIBUTO DA PROGRAMMA - SICURO VERDE E SOCIALE – RIQUALIFICAZIONE EDILIZIA PUBBLICA - PNRR M2C3
Fondi provenienti da trasferimento fondi da Gestione Speciale ex lege 560/93</t>
  </si>
  <si>
    <t>IMEG s.r.l.</t>
  </si>
  <si>
    <t>29%</t>
  </si>
  <si>
    <t>948769773E</t>
  </si>
  <si>
    <t>C19J21046090001</t>
  </si>
  <si>
    <t>5044-PNRR-PNRR- Fondo complementare D.L. n. 59/2021 convertito con modificazioni dalla L.101/2021 programma "Sicuro Verde e Sociale" -Intervento di efficientamento energetico di ERP via Sansovino 26</t>
  </si>
  <si>
    <t>Fondi provenienti della "Regione Piemonte Direzione Sanità e Welfare–Settore Politiche di welfare abitativo" - CONTRIBUTO DA PROGRAMMA - SICURO VERDE E SOCIALE –
RIQUALIFICAZIONE EDILIZIA PUBBLICA - PNRR M2C3
Fondi provenienti da trasferimento fondi da Gestione Speciale ex lege 560/93</t>
  </si>
  <si>
    <t>DI.GI.ALL s.r.l.</t>
  </si>
  <si>
    <t>31%</t>
  </si>
  <si>
    <t>9831080FD9</t>
  </si>
  <si>
    <t>C11B21003840001</t>
  </si>
  <si>
    <t>4924-PNRR - Riqualificazione dell'area Veglio "Ambito urbano 4.4 Veglio" con sistemazioni esterne e realizzazione di alloggi di E.R.P. e Servizi (ASPI)</t>
  </si>
  <si>
    <t>Fondi provenienti dal Ministero dell’Interno nell’ambito dell’Investimento 2.1 “Rigenerazione Urbana” individuato all’interno del PNRR nella Missione 5-Componente 2, finanziato dall’Unione Europea nell’ambito dell’iniziativa NextGeneration EU</t>
  </si>
  <si>
    <t>MATTIODA Pierino &amp; Figli s.p.a.</t>
  </si>
  <si>
    <t>3,7%</t>
  </si>
  <si>
    <t>A0094CFDCC</t>
  </si>
  <si>
    <t>C13F10043930002</t>
  </si>
  <si>
    <t>2410 - Ristrutturazione edilizia in p.za della Repubblica 13 - TO per realizzazione di ed. resid. Per anziani - PNRR Misura M5C2 Investimento 2.3 PINQUA PORTA PALAZZO</t>
  </si>
  <si>
    <t>Programma Casa: 10.000 alloggi entro il 2012
Fondi della Città
Risorse ministeriali della Legge n. 179/1992, resesi disponibili
dall'Accordo di Programma "S.Croce" PRIU
Fondi Ministero delle Infrastrutture e  Mobilità Sostenibile (MIMS) nell’ambito del Programma innovativo nazionale per la qualità dell’abitare –PINQUA” individuato all’interno del PNRR nella Missione 5 Componente 2 come Investimento 2.3, finanziato dall’Unione Europea nell’ambito dell’iniziativa Next Generation EU
Fondo Opere Indifferibili</t>
  </si>
  <si>
    <t>1,97%</t>
  </si>
  <si>
    <t>A0267B48F4</t>
  </si>
  <si>
    <t>5074 - Manutenzione Ordinaria su immobili in carico al Dipartimento Servizi Sociali, Socio Sanitari e abitativi - Anno 2024</t>
  </si>
  <si>
    <t>12,61%</t>
  </si>
  <si>
    <t>A02677A917</t>
  </si>
  <si>
    <t>5073 - Manutenzione Ordinaria su stabili del Patrimonio Comunale Residenziale - Anno 2024</t>
  </si>
  <si>
    <t>CUDIA IMPIANTI</t>
  </si>
  <si>
    <t>17,4%</t>
  </si>
  <si>
    <t>LEGENDA E NOTE</t>
  </si>
  <si>
    <t>3: LAVORI SOSPESI PARZIALMENTE PER RAGIONI TECNICHE</t>
  </si>
  <si>
    <t>11: RALLENTAMENTO NEI LAVORI : EMESSI ODS DI SOLLECITO</t>
  </si>
  <si>
    <t xml:space="preserve">12 COMPENSAZIONE PREZZI ART. 1-SEPTIES L. 106/2021 </t>
  </si>
  <si>
    <t>13: COMPENSAZIONE PREZZI ART.26 D.L. 50/2022</t>
  </si>
  <si>
    <t>14: AFFIDAMENTO DIRETTO</t>
  </si>
  <si>
    <t>15: COMPENSAZIONE PREZZI L. 197/2022 (Legge di Bilancio)</t>
  </si>
  <si>
    <t>16: LAVORI SOSPESI PER RAGIONI TECNICHE</t>
  </si>
  <si>
    <t xml:space="preserve">17:RESCISSIONE CONTRATTUALE IN CORSO PER MANCATA PROSECUZIONE LAVORI. </t>
  </si>
  <si>
    <t>18:ACCORDO QUADRO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</si>
  <si>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</si>
  <si>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</si>
  <si>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DIVISIONE PROTEZIONE CIVILE, GESTIONE EMERGENZE 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</si>
  <si>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</si>
  <si>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31 MARZO 2024</t>
  </si>
  <si>
    <t xml:space="preserve">C U P </t>
  </si>
  <si>
    <t>SPESE CORRENTI</t>
  </si>
  <si>
    <t xml:space="preserve"> </t>
  </si>
  <si>
    <t>A0269A8592</t>
  </si>
  <si>
    <t>5075_Lavori di M.O. per lavori urgenti di ripristino e decoro su edilizia e verde pubblico compreso il pronto intervento</t>
  </si>
  <si>
    <t xml:space="preserve">PROGETTO EDILE S.R.L.S. </t>
  </si>
  <si>
    <t>DIPARTIMENTO GRANDI OPERE, INFRASTRUTTURE E MOBILITA'</t>
  </si>
  <si>
    <t>DIVISIONE VERDE E PARCHI</t>
  </si>
  <si>
    <t>C13B19000150004</t>
  </si>
  <si>
    <t>4821/2021 - Manutenzione Straordinaria Parco Valentino</t>
  </si>
  <si>
    <t xml:space="preserve">Mutuo Cassa Depositi e Prestiti n. mecc.2398 -  anno 2020 </t>
  </si>
  <si>
    <t>EDIL.MA.VI TORINO</t>
  </si>
  <si>
    <t>10 6 8 6 7 8 3</t>
  </si>
  <si>
    <t>9103767A2E</t>
  </si>
  <si>
    <t>C15E20000650004</t>
  </si>
  <si>
    <t>4911/2021 - Interventi Straordinari verde Pubblico (Dora)</t>
  </si>
  <si>
    <t>Mutuo Cassa Depositi e Prestiti n. mecc.2430 - anno 2021</t>
  </si>
  <si>
    <t xml:space="preserve">BRESCIANI ASFALTI SRL </t>
  </si>
  <si>
    <t>10 6</t>
  </si>
  <si>
    <t>9190260A76</t>
  </si>
  <si>
    <t>C12E19000020004</t>
  </si>
  <si>
    <t>PNRR - 4303/2022 - Interventi di  riassetto idrogeologico parchi collinari Cir. 7</t>
  </si>
  <si>
    <t>PNRR - M2.C4. I. 2.2 - Unione Europea Next Generetion Eu Euro 750.000,00</t>
  </si>
  <si>
    <t>RTI COGEIS SPA/COOP. AGRICOLA VALLI UNITE DEL CANAVESE</t>
  </si>
  <si>
    <t>9240369BA</t>
  </si>
  <si>
    <t>C12E19000030004</t>
  </si>
  <si>
    <t xml:space="preserve">PNRR - 4777/2022 - Interventi Straordinari verde Pubblico </t>
  </si>
  <si>
    <t>PNRR - M2.C4. I. 2.2 - Unione Europea Next Generetion Eu Euro 387.000,00 ed Euro 513.000,00 residui mutui vari perfezionati</t>
  </si>
  <si>
    <t>CONSORZIO STABILE CAMPANIA ESECUTORE MITRA COSTRUZIONI SRL</t>
  </si>
  <si>
    <t xml:space="preserve">4 10 </t>
  </si>
  <si>
    <t>9467926BB1</t>
  </si>
  <si>
    <t>C19D16000840004</t>
  </si>
  <si>
    <t>4506/2021 -Riqualificazione giardini storici -Intervento conservativo muro di cinta del parco di Villa Genero</t>
  </si>
  <si>
    <t>Mutuo Cassa Depositi e Prestiti n. mecc. 2439 - anno 2021</t>
  </si>
  <si>
    <t>UNION CONSORZIO STABILE Scarl -ESECUTORE PROG.RES S.r.l.</t>
  </si>
  <si>
    <t>TOTALE DIVISIONE</t>
  </si>
  <si>
    <t>0:LAVORI SOSPESI PER EMERGENZA SANITRIA CORONAVIRUS</t>
  </si>
  <si>
    <t>PER EMERGENZA SANITARIA CORONAVIRUS</t>
  </si>
  <si>
    <t>10: ANTICIPAZIONE</t>
  </si>
  <si>
    <t xml:space="preserve">11: COMPENSAZIONE PREZZI EX ART.26 C. 2 II PER. D.L.50 DEL 17/05/2022 C.D. " DECRETO AIUTI" </t>
  </si>
  <si>
    <t xml:space="preserve">SUOLO E PARCHEGGI </t>
  </si>
  <si>
    <t xml:space="preserve">CUP </t>
  </si>
  <si>
    <t xml:space="preserve">OPERA (Codice Opera + descrizione opera) </t>
  </si>
  <si>
    <t xml:space="preserve">LINEA DI FINANZIAMENTO </t>
  </si>
  <si>
    <t xml:space="preserve">COMPENSAZIONE PREZZI ai sensi art. 26 D.L. 50/2022 </t>
  </si>
  <si>
    <t>ULTERIORI OPERE  ai sensi art. 63 comma 5 D. Lgs 50/2016</t>
  </si>
  <si>
    <t>C17H18001930005</t>
  </si>
  <si>
    <t>MUTUO CASSA DEPOSITI E PRESTITI MECC. 2415/2021 POSIZIONE N. 6206343/00</t>
  </si>
  <si>
    <t xml:space="preserve">  895205095A</t>
  </si>
  <si>
    <t>4785/21 Interventi Straordinari sulle pavimentazioni delle vie, strade e piazze della Città - bilancio 2021 – LOTTO B</t>
  </si>
  <si>
    <t>G.S.M. COSTRUZIONI SRL</t>
  </si>
  <si>
    <t>950231780C</t>
  </si>
  <si>
    <t>C17H210002200004</t>
  </si>
  <si>
    <t>MATTIODA PIERINO&amp;FIGLI S.p.A</t>
  </si>
  <si>
    <t>4916/2022 - Manutenzione Straodinaria Segnaletica Stradale - Lotto unico - Bilancio 2022</t>
  </si>
  <si>
    <t>MUTUO CASSA DEPOSITI E PRESTITI MECC. 2444/2022 POSIZIONE N. 6206343/00</t>
  </si>
  <si>
    <t>PROGETTO SEGNALETICA SRL</t>
  </si>
  <si>
    <t>9784520954</t>
  </si>
  <si>
    <t xml:space="preserve">4900/23 Manutenzione ordinaria suolo pubblico anno 2023 – LOTTO 1 </t>
  </si>
  <si>
    <t>OPERE EDILI G.B. DI GAMBA IGOR SAS</t>
  </si>
  <si>
    <t>6 11</t>
  </si>
  <si>
    <t>978457785E</t>
  </si>
  <si>
    <t>4900/23 Manutenzione ordinaria suolo pubblico anno 2023 – LOTTO 2</t>
  </si>
  <si>
    <t>CLAMAR di Bongiorno Calogero</t>
  </si>
  <si>
    <t>978471496C</t>
  </si>
  <si>
    <t xml:space="preserve">4900/23 Manutenzione ordinaria suolo pubblico anno 2023 – LOTTO 3 </t>
  </si>
  <si>
    <t>GEOVERDE SYSTEM SRL</t>
  </si>
  <si>
    <t>97847349ED</t>
  </si>
  <si>
    <t>4900/23 Manutenzione ordinaria suolo pubblico anno 2023 – LOTTO 4</t>
  </si>
  <si>
    <t>9784815CC4</t>
  </si>
  <si>
    <t xml:space="preserve">4900/23 Manutenzione ordinaria suolo pubblico anno 2023 – LOTTO 6 </t>
  </si>
  <si>
    <t>ROBUR S.R.L.</t>
  </si>
  <si>
    <t>9784838FBE</t>
  </si>
  <si>
    <t xml:space="preserve">4900/23 Manutenzione ordinaria suolo pubblico anno 2023 – LOTTO 7 </t>
  </si>
  <si>
    <t>97848601EA</t>
  </si>
  <si>
    <t>4900/23 Manutenzione ordinaria suolo pubblico anno 2023 – LOTTO 8</t>
  </si>
  <si>
    <t>97848845B7</t>
  </si>
  <si>
    <t>4900/23 Manutenzione ordinaria suolo pubblico anno 2023 – LOTTO 9</t>
  </si>
  <si>
    <t>97849002EC</t>
  </si>
  <si>
    <t xml:space="preserve">4900/23 Manutenzione ordinaria suolo pubblico anno 2023 – LOTTO 10 </t>
  </si>
  <si>
    <t>F.LLI SOGNO &amp; FIGLI SRL</t>
  </si>
  <si>
    <t>A00C8A7635</t>
  </si>
  <si>
    <t xml:space="preserve">C17H21008600001 </t>
  </si>
  <si>
    <t>4961/2022 - PINQUA RAC4 - Realizzazione di zona 30 nell'area compresa tra Corso Vittorio Emanuele II, Corso Trapani, Via Capriolo, Corso Peschiera e Corso Racconigi</t>
  </si>
  <si>
    <t>FINANZIAMENTO FONDI PNRR</t>
  </si>
  <si>
    <t>IMPRESA BORIO GIACOMO SRL</t>
  </si>
  <si>
    <t>9784779F0E</t>
  </si>
  <si>
    <t xml:space="preserve">4900/23 Manutenzione ordinaria suolo pubblico anno 2023 – LOTTO 5 </t>
  </si>
  <si>
    <t>G.P.S. S.R.L.</t>
  </si>
  <si>
    <t>9628673851</t>
  </si>
  <si>
    <t xml:space="preserve">C17H19002080005 </t>
  </si>
  <si>
    <t>4830/2022 - Interventi Straordinari sulle pavimentazioni delle vie, strade e piazze della Città - bilancio 2022 – LOTTO 2</t>
  </si>
  <si>
    <t>MUTUO CASSA DEPOSITI E PRESTITI MECC.2449/2022 POSIZIONE N. 6214378/00</t>
  </si>
  <si>
    <t>COMAS SRL</t>
  </si>
  <si>
    <t>4830/2022 - Interventi Straordinari sulle pavimentazioni delle vie, strade e piazze della Città - bilancio 2022 – LOTTO 3</t>
  </si>
  <si>
    <t>CDF COSTRUZIONI SRL</t>
  </si>
  <si>
    <t>9628598A6C</t>
  </si>
  <si>
    <t>4830/2022 - Interventi Straordinari sulle pavimentazioni delle vie, strade e piazze della Città - bilancio 2022 – LOTTO 1</t>
  </si>
  <si>
    <t xml:space="preserve">AGROGREEN </t>
  </si>
  <si>
    <t>A00E26DB0B</t>
  </si>
  <si>
    <t>C17H21008600001</t>
  </si>
  <si>
    <t>4962/2022 PINQUA - PORTA PALAZZO (ID 50) - POP4 “MANUTENZIONE SUOLO E PEDONALITA' BORGO DORA" Riqualificazione degli spazi pubblici nell'area compresa tra corso Regina, via Cigna e corso IX Febbraio"</t>
  </si>
  <si>
    <t xml:space="preserve">A021B0836C </t>
  </si>
  <si>
    <t>C17H22000760006</t>
  </si>
  <si>
    <t>5323/2023 PIU - Azione A13 - "Interventi manutentivi sulle pavimentazioni stradali e sui marciapiedi con abbattimento delle barriere architettoniche dell'area sud della Città" - Lotto 1</t>
  </si>
  <si>
    <t>RTI MATTIODA SOGECO NOTARI</t>
  </si>
  <si>
    <t>A021B2B04F</t>
  </si>
  <si>
    <t>5323/2023 PIU - Azione A13 - "Interventi manutentivi sulle pavimentazioni stradali e sui marciapiedi con abbattimento delle barriere architettoniche dell'area sud della Città" - Lotto 2</t>
  </si>
  <si>
    <t>A021B5D98F</t>
  </si>
  <si>
    <t>5323/2023 PIU - Azione A13 - "Interventi manutentivi sulle pavimentazioni stradali e sui marciapiedi con abbattimento delle barriere architettoniche dell'area sud della Città" - Lotto 3</t>
  </si>
  <si>
    <t>A01B3690A7</t>
  </si>
  <si>
    <t>5137/2023 - Interventi mirati di manutenzione sul suolo pubblico - bilancio 2023/2024 LOTTO NORD</t>
  </si>
  <si>
    <t xml:space="preserve">AGRIGARDEN SRL </t>
  </si>
  <si>
    <t>A01B35A445</t>
  </si>
  <si>
    <t>5137/2023 - Interventi mirati di manutenzione sul suolo pubblico - bilancio 2023/2024 LOTTOSUD</t>
  </si>
  <si>
    <t>COSTRADE SRL</t>
  </si>
  <si>
    <t>A00E128ED7</t>
  </si>
  <si>
    <t>C17H21008570001</t>
  </si>
  <si>
    <t>4959/2022 - PINQUA VAL6 - Manutenzione del suolo volta alla riduzione del rumore e contenimento del calore</t>
  </si>
  <si>
    <t>A00E223DF9</t>
  </si>
  <si>
    <t>C17H21008580001</t>
  </si>
  <si>
    <t>4960/2022 - PINQUA VAL7 - Manutenzione e completamento percorsi ciclabili</t>
  </si>
  <si>
    <t>TOTALE SERVIZIO</t>
  </si>
  <si>
    <t>10: AI SENSI ART. 7 DEL CAPITOLATO D'APPALTO -  L'APPALTATORE E' TENUTO A PROSEGUIRE I LAVORI SINO ALLA CONSEGNA DEI LAVORI DI ORDINARIA MANUTENZIONE ALLA DITTA SUBENTRANTE PER L'ANNO 2022</t>
  </si>
  <si>
    <t>11: PER LE MANUTENZIONI ORDINARIE NON E’ PRESENTE IL CUP</t>
  </si>
  <si>
    <t>Servizio: PONTI, VIE D'ACQUA E INFRASTRUTTURE</t>
  </si>
  <si>
    <t>9445477E30</t>
  </si>
  <si>
    <t>C11B16000550001</t>
  </si>
  <si>
    <t>4551_01/2021 - Completamento sistemazione superficiale del Passante Ferroviario nel tratto compreso tra Via Breglio e C.so Grosseto- Lotto 2</t>
  </si>
  <si>
    <t>Contributo Ministero delle infrastrutture e dei Trasporti</t>
  </si>
  <si>
    <t>PIAZZA S.r.l.</t>
  </si>
  <si>
    <t>Mutuo Cassa Depositi e Prestiti</t>
  </si>
  <si>
    <t>MAPLEX S.R.L.</t>
  </si>
  <si>
    <t>-</t>
  </si>
  <si>
    <t>C17H18000770004</t>
  </si>
  <si>
    <t xml:space="preserve">4310_02 Interventi di rinforzo strutturale e risanamento conservativo dei ponti cittadini anno 2021 - Sottopasso Lingotto </t>
  </si>
  <si>
    <t>PIAZZA S.R.L.</t>
  </si>
  <si>
    <t>*</t>
  </si>
  <si>
    <t>9476170EDA</t>
  </si>
  <si>
    <t>5029 - Manutenzione ordinaria alvei fluviali e rivi collinari - anno 2023</t>
  </si>
  <si>
    <t>TF SERVIZI S.R.L.</t>
  </si>
  <si>
    <t>C15F22000420004</t>
  </si>
  <si>
    <t>4826 - Rinforzo strutturale e risanamento conservativo dei ponti cittadini Anno 2022</t>
  </si>
  <si>
    <t>9872839C78</t>
  </si>
  <si>
    <t>C17H22000900001</t>
  </si>
  <si>
    <t>5001_03 - Manutenzione Straordinaria delle opere
di sostegno delle strade collinari – Lotto 3</t>
  </si>
  <si>
    <t>Contributo Ministero dell'Interno</t>
  </si>
  <si>
    <t>TERRA. CON S.R.L.</t>
  </si>
  <si>
    <t>9521849E5B</t>
  </si>
  <si>
    <t>C17H20002440004</t>
  </si>
  <si>
    <t>4904 - Manutenzione Straordinaria della Piattaforma Stradale dei Ponti Cittadini Anno 2022</t>
  </si>
  <si>
    <t>CO. MAR S.R.L.</t>
  </si>
  <si>
    <t>A00588B239</t>
  </si>
  <si>
    <t>Risanamento Conservativo Ponte Ferdinando di Savoia sulla Stura in C.so Giulio Cesare</t>
  </si>
  <si>
    <t>ASTONE S.R.L.</t>
  </si>
  <si>
    <t>137,185,97</t>
  </si>
  <si>
    <t>9671858DB3</t>
  </si>
  <si>
    <t>C18H23000010002</t>
  </si>
  <si>
    <t>MS_23034001 Interventi di pulizia, taglio vegetazione e manutenzione opere di difesa esistenti sui collinari</t>
  </si>
  <si>
    <t>Contributo Regione Piemonte</t>
  </si>
  <si>
    <t>G.K.S. S.R.L.</t>
  </si>
  <si>
    <t>C17H22001340004</t>
  </si>
  <si>
    <t>5031 - Manutenzione Straordinaria delle opere di sostegno delle strade collinari - Anno 2022</t>
  </si>
  <si>
    <t>C.M.G. SOCIETA' COSTRUZIONI GENERALI S.R.L.</t>
  </si>
  <si>
    <t>A0235EB374</t>
  </si>
  <si>
    <t>C16E19000190001</t>
  </si>
  <si>
    <t>4963 - Ripristino della navigazione sul fiume Po</t>
  </si>
  <si>
    <t>PNRR - PNC</t>
  </si>
  <si>
    <t>D’AGOSTINO ANGELO ANTONIO COSTRUZIONI GENERALI S.P.A.</t>
  </si>
  <si>
    <t>9865262FBA</t>
  </si>
  <si>
    <t>5028 - Manutenzione Ordinaria Ponti 2024</t>
  </si>
  <si>
    <t>FOR EDIL S.R.L.</t>
  </si>
  <si>
    <t>A01025B473</t>
  </si>
  <si>
    <t>5030 - Manutenzione ordinaria alvei fluviali e rivi collinari - anno 2024</t>
  </si>
  <si>
    <t>UNYON CONSORZIO STABILE SCARL</t>
  </si>
  <si>
    <t>A0236EA5E2</t>
  </si>
  <si>
    <t>C11B21009050001</t>
  </si>
  <si>
    <t>4964 - PNRR Misura M5C2 Investimento 2.3 - PINQuA VAL 8 "Ciclabile 2 Ferrara - Grosseto"</t>
  </si>
  <si>
    <t xml:space="preserve">PNRR </t>
  </si>
  <si>
    <t>BORIO GIACOMO S.R.L.</t>
  </si>
  <si>
    <t>*:  CUP NON ASSEGNATO PER LE MANUTENZIONI ORDINARIE</t>
  </si>
  <si>
    <t xml:space="preserve">3: LAVORI SOSPESI PER RAGIONI TECNICHE </t>
  </si>
  <si>
    <t>10: LAVORI ATTIVI SOLO PER EVENTUALE EMERGENZA</t>
  </si>
  <si>
    <t xml:space="preserve">11. AFFIDAMENTO DIRETTO </t>
  </si>
  <si>
    <t xml:space="preserve">12. CONSEGNA DEFINITIVA LAVORI </t>
  </si>
  <si>
    <t>13. IMPORTO CONTRATTUALE RIDOTTO CON QUINTO D'OBBLIGO</t>
  </si>
  <si>
    <t>14. ACCORDO QUADRO GESTITO DA INVITALIA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</si>
  <si>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</si>
  <si>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</si>
  <si>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</si>
  <si>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31 MARZO 2024</t>
  </si>
  <si>
    <t>7648401C29</t>
  </si>
  <si>
    <t>C13D14000630002</t>
  </si>
  <si>
    <t>4131/2018 PRU Corso Grosseto. Legge 4/12/1993 N. 493. Completamento banchina sud corso Grosseto</t>
  </si>
  <si>
    <r>
      <rPr>
        <sz val="8"/>
        <color indexed="12"/>
        <rFont val="Times New Roman"/>
        <family val="1"/>
      </rPr>
      <t xml:space="preserve">Contributo della Regione   Piemonte, </t>
    </r>
    <r>
      <rPr>
        <sz val="8"/>
        <color indexed="12"/>
        <rFont val="Times New Roman"/>
        <family val="1"/>
      </rPr>
      <t>PRU Grosseto Legge 4/12/1993 N. 493</t>
    </r>
  </si>
  <si>
    <t>I.C.F.A.  srl</t>
  </si>
  <si>
    <t>9497846E74</t>
  </si>
  <si>
    <t xml:space="preserve">ITALVERDE srl </t>
  </si>
  <si>
    <t>12 – 3</t>
  </si>
  <si>
    <t>TOTALE UNITA'</t>
  </si>
  <si>
    <t>10: VARIANTE IN DIMINUZIONE PER EURO 39.339,44</t>
  </si>
  <si>
    <t>11. RESCISSIONE CONTRATTUALE</t>
  </si>
  <si>
    <t>12. NUOVO AFFIDAMENTO A SEGUITO DI RESCISSIONE CONTRATTUALE</t>
  </si>
  <si>
    <t>13 VARIANTE IN DIMINUZIONE PER EURO 140.172,91</t>
  </si>
  <si>
    <t>14 VARIANTE IN DIMINUZIONE PER EURO 55.813,97</t>
  </si>
  <si>
    <t>15 VARIANTE IN DIMINUZIONE PER EURO 97.759,65</t>
  </si>
  <si>
    <t>16 VARIANTE IN DIMINUZIONE PER EURO 332.647,64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</si>
  <si>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</si>
  <si>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</si>
  <si>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</si>
  <si>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</si>
  <si>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</si>
  <si>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</si>
  <si>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</si>
  <si>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</si>
  <si>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</si>
  <si>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</si>
  <si>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</si>
  <si>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</si>
  <si>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</si>
  <si>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</si>
  <si>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</si>
  <si>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</si>
  <si>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</si>
  <si>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</si>
  <si>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</si>
  <si>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</si>
  <si>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</si>
  <si>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</si>
  <si>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</si>
  <si>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</si>
  <si>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</si>
  <si>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</si>
  <si>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</si>
  <si>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</si>
  <si>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</si>
  <si>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</si>
  <si>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</si>
  <si>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TOTALE AREA</t>
  </si>
  <si>
    <t>LEGENDA NOTE:</t>
  </si>
  <si>
    <t>EDILMAR srl</t>
  </si>
  <si>
    <t>SIAL srl</t>
  </si>
  <si>
    <t>11: I LAVORI NON HANNO AVUTO CONCRETO INIZIO</t>
  </si>
  <si>
    <t>865149605B</t>
  </si>
  <si>
    <t>4809/2020 - M.S. ex Curia Maxima via C. d'Appello, 16 e P.zza P. di città, 7 - Anno 2020</t>
  </si>
  <si>
    <t>EDILCIDO srl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</si>
  <si>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</si>
  <si>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</si>
  <si>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</si>
  <si>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</si>
  <si>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</si>
  <si>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</si>
  <si>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8588831F8B</t>
  </si>
  <si>
    <t>4808/2020 - M.S. Palazzo Civico e fabbricati comunali Circ. 1 - Anno 2020</t>
  </si>
  <si>
    <t>Soc. DE CICCO srl</t>
  </si>
  <si>
    <t>DIPARTIMENTO SERVIZI INTERNI</t>
  </si>
  <si>
    <t>DIVISIONE TECNICA PATRIMONIO</t>
  </si>
  <si>
    <t>8311922F02</t>
  </si>
  <si>
    <t>EDIL.MA.VI. TORINO srl</t>
  </si>
  <si>
    <t>4711/2019 - M.S. Sedi VV.F - Anno 2019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</si>
  <si>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</si>
  <si>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</si>
  <si>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</si>
  <si>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 xml:space="preserve">COMPENSAZIONE PREZZI art. 26 D.L. 50/2022 </t>
  </si>
  <si>
    <t>VENEZIA srl</t>
  </si>
  <si>
    <t>912613767E</t>
  </si>
  <si>
    <t>4717/2021 - M.S. Palazzo Civico e Fabbricati Com.li Circ. 1 - Anno 2021</t>
  </si>
  <si>
    <t>9232889508</t>
  </si>
  <si>
    <t xml:space="preserve">4521/2021 - M.S. Edifici di interesse culturale interventi di conservazione e messa a norma </t>
  </si>
  <si>
    <t>SP COSTRUZIONI srl</t>
  </si>
  <si>
    <t>3</t>
  </si>
  <si>
    <t>4</t>
  </si>
  <si>
    <t>4994/2023 - Manutenzione ordinaria edifici comunali anno 2023 - Lotto 6</t>
  </si>
  <si>
    <t>TECNOEDI COSTRUZIONI srl</t>
  </si>
  <si>
    <t>9451311C8F</t>
  </si>
  <si>
    <t>4994/2023 - Manutenzione ordinaria edifici comunali anno 2023 - Lotto 2</t>
  </si>
  <si>
    <t>4994/2023 - Manutenzione ordinaria edifici comunali anno 2023 - Lotto 3</t>
  </si>
  <si>
    <t>4994/2023 - Manutenzione ordinaria edifici comunali anno 2023 - Lotto 5</t>
  </si>
  <si>
    <t>ISOVIT srl</t>
  </si>
  <si>
    <t>94512645C8</t>
  </si>
  <si>
    <t>9451277084</t>
  </si>
  <si>
    <t>9451296032</t>
  </si>
  <si>
    <t>4994/2023 - Manutenzione ordinaria edifici comunali anno 2023 - Lotto 1</t>
  </si>
  <si>
    <t>4994/2023 - Manutenzione ordinaria edifici comunali anno 2023 - Lotto 4</t>
  </si>
  <si>
    <t>9451252BDF</t>
  </si>
  <si>
    <t>94512867EF</t>
  </si>
  <si>
    <t>2</t>
  </si>
  <si>
    <t>MAMILO srl</t>
  </si>
  <si>
    <t>S.E.C.A.P. spa</t>
  </si>
  <si>
    <t>ULTERIORI OPERE art. 106 c. 1B  D.lgs 50/2016</t>
  </si>
  <si>
    <t>13: ALTRO</t>
  </si>
  <si>
    <t>9341725B55</t>
  </si>
  <si>
    <t>3529/2022 - Lavori di rifunzionalizzazione dello storico complesso carcerario "Le Nuove" - 1° Lotto 2° Stralcio - Braccio VI</t>
  </si>
  <si>
    <t>RTI APPALTI COSTRUZIONI EDILI A.C.E. srl / Impr. Edile di PICCHETTA CARLO</t>
  </si>
  <si>
    <t xml:space="preserve"> CUP</t>
  </si>
  <si>
    <t>LINEA DI FINANZIAMENTO</t>
  </si>
  <si>
    <t>C19H19000470004</t>
  </si>
  <si>
    <t>C14E16000530004</t>
  </si>
  <si>
    <t>C15J18000160004</t>
  </si>
  <si>
    <t>C19H19000430004</t>
  </si>
  <si>
    <t>C15J18000140004</t>
  </si>
  <si>
    <t>C15I18001250004</t>
  </si>
  <si>
    <t>C19J15000150004</t>
  </si>
  <si>
    <t>C13G18000010001</t>
  </si>
  <si>
    <t>FONDI CIPE</t>
  </si>
  <si>
    <t>MEZZI DI BILANCIO</t>
  </si>
  <si>
    <t>C15I18001170004</t>
  </si>
  <si>
    <t>NON PREVISTO</t>
  </si>
  <si>
    <t>MUTUO ANNO 2020                    CASSA DDPP</t>
  </si>
  <si>
    <t>MUTUO ANNO 2021                    CASSA DD.PP.</t>
  </si>
  <si>
    <t>CONTRIBUTO MINISTERO GIUSTIZIA - MUTUO CASSA DD.PP. ANNO 2003  DEVOLUTO NEL 2023</t>
  </si>
  <si>
    <t xml:space="preserve">MUTUO ANNO 2019                    CASSA DD.PP. </t>
  </si>
  <si>
    <t xml:space="preserve">MUTUO ANNO 2020                     CASSA DD.PP. </t>
  </si>
  <si>
    <t xml:space="preserve">MUTUO ANNO 2020                      CASSA DD.PP. </t>
  </si>
  <si>
    <t xml:space="preserve">MUTUO ANNO 2017                        CASSA DD.PP. </t>
  </si>
  <si>
    <t xml:space="preserve">MUTUO ANNO 2021                        CASSA DD.PP. 
</t>
  </si>
  <si>
    <t>99988922B5</t>
  </si>
  <si>
    <t>C12F23000380004</t>
  </si>
  <si>
    <t>ECONOMIE DI MUTUO</t>
  </si>
  <si>
    <t>SECAP spa</t>
  </si>
  <si>
    <t>ULTERIORI OPERE art. 106 c. 1B D.L. 50/2016</t>
  </si>
  <si>
    <t xml:space="preserve">COMPENSAZIONE PREZZI art. 1 c. 458 L.197/2022 </t>
  </si>
  <si>
    <t>12: COMPENSAZIONE PREZZI CARO MATERIALI AI SENSI ART. 26 D.L. 50 DEL 17/05/2022 C.D. "DECRETO AIUTI" -  L. 197/2022</t>
  </si>
  <si>
    <t>COMPENSAZIONE PREZZI art. 26 D.L. 50/2022 - art. 1 L.197/2022</t>
  </si>
  <si>
    <t>9669653217</t>
  </si>
  <si>
    <t>C12F22000660004</t>
  </si>
  <si>
    <t>B &amp; B COSTRUZIONI srl</t>
  </si>
  <si>
    <t xml:space="preserve">5081/2022 - M.S. Edifici del Patrimonio e dismessi </t>
  </si>
  <si>
    <t>M.S. per il recupero funzionale sede URP-Informacittà P.zzs Palazzo di Città 9/A - Affidamento diretto - Anno 2023</t>
  </si>
  <si>
    <t>MUTUO ANNO 2022                   CASSA DD.PP.</t>
  </si>
  <si>
    <t>12</t>
  </si>
  <si>
    <t>ULTERIORI OPERE art. 120 c. 1B-2  D.lgs 36/2023</t>
  </si>
  <si>
    <t>9645509DD1</t>
  </si>
  <si>
    <t>C19H20000020004</t>
  </si>
  <si>
    <t xml:space="preserve">4840/2021 - M.S. Opere per la prevenzione incendi Via Giulio, 22 </t>
  </si>
  <si>
    <t>98648847CD</t>
  </si>
  <si>
    <t>C19H20000030004</t>
  </si>
  <si>
    <t>MOSCARINO srl</t>
  </si>
  <si>
    <t>4841/2021 - M.S. Opere per la prevenzione incendi P.zza Palazzo di Città - Palazzo Civico - Anno 2021</t>
  </si>
  <si>
    <t>DI PROSPERO ING. VALTER srl</t>
  </si>
  <si>
    <t>PERIODO SITUAZIONE LAVORI :  A TUTTO IL 31 MARZO 2024</t>
  </si>
  <si>
    <t>A01FA9C20C</t>
  </si>
  <si>
    <t xml:space="preserve">4990_MO246001 - Manutenzione ordinaria Edifici per la Cultura, Monumenti e Fontane monumentali - Anno 2024 - Lotto 1 </t>
  </si>
  <si>
    <t>A01FAB45D9</t>
  </si>
  <si>
    <t>EDIL MA.VI. TORINO srl</t>
  </si>
  <si>
    <t>11</t>
  </si>
  <si>
    <t>PROGE srl</t>
  </si>
  <si>
    <t xml:space="preserve">4990_MO246002 - Manutenzione ordinaria Edifici per la Cultura, Monumenti e Fontane monumentali - Anno 2024 - Lotto 2 </t>
  </si>
  <si>
    <t xml:space="preserve">COMPENSAZIONE PREZZI art. 26 c.B  D.Lgs. 50/2022 e art. 1 c. 458 L. 197/2022 </t>
  </si>
  <si>
    <t>DIPARTIMENTO MANUTENZIONI E SERVIZI TECNICI</t>
  </si>
  <si>
    <t>EDILIZIA SCOLASTICA</t>
  </si>
  <si>
    <t xml:space="preserve">                          PERIODO SITUAZIONE LAVORI : A TUTTO IL 31 MARZO 2024</t>
  </si>
  <si>
    <t>CODICE IDENTIFICATIVO CIG</t>
  </si>
  <si>
    <t>CUP</t>
  </si>
  <si>
    <t xml:space="preserve"> OPERA                                                                                                                (Codice Opera + descrizione opera)</t>
  </si>
  <si>
    <t>LINEA FINANZIAMENTO</t>
  </si>
  <si>
    <t>DITTA                                                 AGGIUDICATARIA</t>
  </si>
  <si>
    <t>N.                      OFFERTE</t>
  </si>
  <si>
    <t>INIZIO LAVORI</t>
  </si>
  <si>
    <t>FINE LAVORI</t>
  </si>
  <si>
    <t>PROC. APERTA</t>
  </si>
  <si>
    <t>PROC.NEG</t>
  </si>
  <si>
    <t>PROC.NEG.MEPA</t>
  </si>
  <si>
    <t>94993496C7</t>
  </si>
  <si>
    <t>CUP C19E20000470002</t>
  </si>
  <si>
    <t>C.O. 4845 - MANUTENZIONE STRAORDINARIA RESTAURO FACCIATE SCUOLA BONCOMPAGNI VIA VIDUA 1 /VIA GALVANI 7 LOTTO 2</t>
  </si>
  <si>
    <t>PNRR NEXT GENERATION EU - MISURA M2C4 INVESTIMENTO 2.2</t>
  </si>
  <si>
    <t>EDIL EUROPA SRL</t>
  </si>
  <si>
    <t>1.081.277,34</t>
  </si>
  <si>
    <t>9632576D2B</t>
  </si>
  <si>
    <t xml:space="preserve">CUP C16E18000080002 </t>
  </si>
  <si>
    <t>C.O. 4328 - MANUTENZIONE PER RECUPERO FUNZIONALE E CONSOLIDAMENTO STRUTTURALE /  COMPLETAMENTO - EDIFICIO SCOLASTICO DI VIA GERMONIO, 4</t>
  </si>
  <si>
    <t>CONTRIBUTO REGIONALE E MUTUO CASSA DD.PP. N. 2450</t>
  </si>
  <si>
    <t>R.T.I. TERRA COSTRUZIONI SRL/LUSSU COPERTURE A SOCIO UNICO SRL/CO.GEN.T.A. SRL/SINERGICA SRL</t>
  </si>
  <si>
    <t>4.313.545,00</t>
  </si>
  <si>
    <t>9885792D9F</t>
  </si>
  <si>
    <t>CUP C15B18000270002</t>
  </si>
  <si>
    <t>C.O. 4388 - INTERVENTO DI RESTAURO E ADEGUAMENTO NORMATIVO SCUOLA BONCOMPAGNI DI VIA VIDUA 1 E VIA GALVANI 7    Lotto 1</t>
  </si>
  <si>
    <t>PNRR MISURA 4 COMPONENTE 1 13.3</t>
  </si>
  <si>
    <t>SPINOSA COSTRUZIONI GENERALI SPA</t>
  </si>
  <si>
    <t>4.752.188,00</t>
  </si>
  <si>
    <t>95594167A2</t>
  </si>
  <si>
    <t>C13D22000100006</t>
  </si>
  <si>
    <t>P.N. 17/2023 RIQULIFICAZIONE LOCALI MENSA EDIFICIO SCOLASTICO DI VIA MADAMA CRISTINA N. 102 (C.O. 5085)</t>
  </si>
  <si>
    <t>PNRR NEXT GENERATION EU - MISURA M4C1 INVESTIMENTO 1.2</t>
  </si>
  <si>
    <t xml:space="preserve">CREA. MI. S.R.L. </t>
  </si>
  <si>
    <t>A01A85F48F</t>
  </si>
  <si>
    <t>C11B21002270001</t>
  </si>
  <si>
    <t xml:space="preserve">PNRR - MISURA M4C1 INVESTIMENTO 1.1 LAVORI PER LAREALIZZAZIONE UNA NUOVA COSTRUZIONE DI UN POLO INFANZIA 0-6 C.SO MASSIMO D'AZEGLIO, (C.O. 4922) </t>
  </si>
  <si>
    <t xml:space="preserve">fondi provenienti dal Ministero dell’Istruzione di cui al PNRR, Missione 4 Componente 1, Investimento 1.1, finanziato dall’Unione Europea nell’ambito dell’iniziativa Next Generation EU </t>
  </si>
  <si>
    <t>EDILCOSTRUZIONI GROUP SRL</t>
  </si>
  <si>
    <t>21
22</t>
  </si>
  <si>
    <t>A01A8362BA</t>
  </si>
  <si>
    <t xml:space="preserve"> C11B21002260001</t>
  </si>
  <si>
    <t>PNRR - MISURA M4C1 INVESTIMENTO 1.1 LAVORI PER LAREALIZZAZIONE UNA NUOVA COSTRUZIONE DI UN POLO INFANZIA 0-6 VIA VEROLENGO (C.O. 4921)</t>
  </si>
  <si>
    <t>ULTERIORI OPERE art. 106 C.1b D.Lgs. 50/2016</t>
  </si>
  <si>
    <t>933144258A</t>
  </si>
  <si>
    <t xml:space="preserve">CUP C15B18001000004 </t>
  </si>
  <si>
    <t>4749/2021 - Lavori di Manutenzione Straordinaria con ripristini strutturali in edifici scolastici. Bilancio 2021</t>
  </si>
  <si>
    <t>FINANZIAMENTO NUOVO MUTUO ANNO 2021 CASSA DD.PP. N. 2418.</t>
  </si>
  <si>
    <t>LAVORI IN CORSO S.R.L.</t>
  </si>
  <si>
    <t>95504142F4</t>
  </si>
  <si>
    <t>CUP C15B18000890004</t>
  </si>
  <si>
    <t>4747/2021 - M.S. con adeguamento normativo manufatti contenenti amianto/FAV negli edifici scolastici di ogni ordine e grado. Anno 2021</t>
  </si>
  <si>
    <t>FINANZIAMENTO CON MUTUO ANNO 2021 CASSA DD.PP. N. 2437</t>
  </si>
  <si>
    <t>Società ECO s.r.l.</t>
  </si>
  <si>
    <t>COMPENSAZIONE PREZZI art. 26  D.L. 50/2022</t>
  </si>
  <si>
    <t>4
20</t>
  </si>
  <si>
    <t>92401805C1</t>
  </si>
  <si>
    <t>CUP C15B18000990004</t>
  </si>
  <si>
    <t>4769/2021 - LAVORI DI MANUTENZIONE STRAORDINARIA IN EDIFICI SCOLASTICI DELLA CITTA'. LOTTO 2 AREA NORD. BILANCIO 2021</t>
  </si>
  <si>
    <t>FINANZIAM. MUTUO CASSA DD.PP. N. 2416</t>
  </si>
  <si>
    <t>BENE DOTT. ANTONIO srl</t>
  </si>
  <si>
    <t>9842905E26</t>
  </si>
  <si>
    <t>CUP C17H21002770001</t>
  </si>
  <si>
    <t>4923/2022 - LAVORI DI MANUTENZIONE STRAORDINARIA EFFIC. ENERGETICO E RIQUALIFICAZIONE EDIFICIO SCOLASTICO VIA STAMPINI 25</t>
  </si>
  <si>
    <t>FINANZ. UNIONE EUROPEA - NEXT GENERATION EU.</t>
  </si>
  <si>
    <t>COSTRUZIONI CARUSO SPA</t>
  </si>
  <si>
    <t>13</t>
  </si>
  <si>
    <t>4769/2021 -  LAVORI DI MANUTENZIONE STRAORDINARIA IN EDIFICI SCOLASTICI DELLA CITTA'. LOTTO 3 AREA SUD. BILANCIO 2021.</t>
  </si>
  <si>
    <t>PICCOLOMINI</t>
  </si>
  <si>
    <t>9240188C59</t>
  </si>
  <si>
    <t>4769/2021 -  LAVORI DI MANUTENZIONE STRAORDINARIA IN EDIFICI SCOLASTICI DELLA CITTA'. LOTTO 3 AREA EST. BILANCIO 2021.</t>
  </si>
  <si>
    <t>HABITAT &amp; HOUSE  S.R.L.</t>
  </si>
  <si>
    <t>OPERE SUPPLETTIVE ex art. 106 comma 1 lett. B)                D.Lgs. 50/2016</t>
  </si>
  <si>
    <t>92401626E6</t>
  </si>
  <si>
    <t>4769/2021 -  LAVORI DI MANUTENZIONE STRAORDINARIA IN EDIFICI SCOLASTICI DELLA CITTA'. LOTTO 1 AREA OVEST. BILANCIO 2021</t>
  </si>
  <si>
    <t>PRODON IMPIANTI TECNOLOGICI srl</t>
  </si>
  <si>
    <t>98430326F6</t>
  </si>
  <si>
    <t>C15B18000230002</t>
  </si>
  <si>
    <t>4279_LAVORI DI RESTAURO E ADEGUAMENTO
NORMATIVO SCUOLA ELEMENTARE ‘PESTALOZZI’ VIA BANFO 32.</t>
  </si>
  <si>
    <t>Finanziati dall’Unione Europea NextGenerationEU, con fondi PNRR Missione 4 – Componente 1– Investimento 3.3</t>
  </si>
  <si>
    <t xml:space="preserve">PALMUCCI COSTRUZIONI srl </t>
  </si>
  <si>
    <t>950559155D7</t>
  </si>
  <si>
    <t>CUP C15B18000900004</t>
  </si>
  <si>
    <t>4744/2021 - MS E RECUPERO PERTINENZE SCOLASTICHE  - BILANCIO 2022</t>
  </si>
  <si>
    <t>FINANZIAMENTO MUTUO CASSA DD.PP. N. 2413</t>
  </si>
  <si>
    <t>CAVIT SPA</t>
  </si>
  <si>
    <t xml:space="preserve">  A01CB1CF48</t>
  </si>
  <si>
    <t>CUP C17H22000080006</t>
  </si>
  <si>
    <t xml:space="preserve">5035 - PNRR NEXTGENERATION EU - MISURA M5 C2 INVESTIMENTO 2.2 - PIANO INTEGRATO URBANO - PIU' AZIONE A31 - MANUTENZIONE STRAORDINARIA IN EDIFICI SCOLASTICI - AREA EST </t>
  </si>
  <si>
    <t xml:space="preserve">fondi provenienti dal Ministero dell’Istruzione di cui al PNRR, Missione 5 Componente 2, Investimento 2.2, Azione A31 finanziato dall’Unione Europea nell’ambito dell’iniziativa Next Generation EU </t>
  </si>
  <si>
    <t>CONSORZIO CIRO MENOTTI SOC. COOP. P.A.</t>
  </si>
  <si>
    <t>21</t>
  </si>
  <si>
    <t xml:space="preserve">  A01CB54D7F</t>
  </si>
  <si>
    <t>CUP C17H22000050006</t>
  </si>
  <si>
    <t>5035 - PNRR NEXTGENERATION EU - MISURA M5 C2 INVESTIMENTO 2.2 - PIANO INTEGRATO URBANO - PIU' AZIONE A31 - MANUTENZIONE STRAORDINARIA IN EDIFICI SCOLASTICI - AREA NORD</t>
  </si>
  <si>
    <t>MATTIODA PIERINO &amp; FIGLI S.p.</t>
  </si>
  <si>
    <t xml:space="preserve">  A01CB8886A</t>
  </si>
  <si>
    <t>CUP C17H22000090006</t>
  </si>
  <si>
    <t>5035 - PNRR NEXTGENERATION EU - MISURA M5 C2 INVESTIMENTO 2.2 - PIANO INTEGRATO URBANO - PIU' AZIONE A31 - MANUTENZIONE STRAORDINARIA IN EDIFICI SCOLASTICI - AREA OVEST</t>
  </si>
  <si>
    <t xml:space="preserve">  A01CBAB54D</t>
  </si>
  <si>
    <t>CUP C17H22000060006</t>
  </si>
  <si>
    <t>5035 - PNRR NEXTGENERATION EU - MISURA M5 C2 INVESTIMENTO 2.2 - PIANO INTEGRATO URBANO - PIU' AZIONE A31 - MANUTENZIONE STRAORDINARIA IN EDIFICI SCOLASTICI - AREA SUD</t>
  </si>
  <si>
    <t>A03CF52CEA</t>
  </si>
  <si>
    <t>CUP C11B22000470006</t>
  </si>
  <si>
    <t>COSTRUZIONE NUOVE SCUOLE MEDIANTE SOSTITUZIONE DI EDIFICI - REALIZZAZIONE DI NUOVO EDIFICIO SCOLASTICO PUBBLICO MEDIANTE SOSTITUZIONE EDILIZIA EDIFICIO SCOLASTICO VIA SANTHIA’ 76  (C.O. 5037)</t>
  </si>
  <si>
    <t xml:space="preserve">Fondi provenienti dal Ministero dell’Istruzione di cui al PNRR, Missione 2 Componente 3, Investimento 1.1, finanziato dall’Unione Europea nell’ambito dell’iniziativa Next Generation EU </t>
  </si>
  <si>
    <t>IMPRESA DEVI IMPIANTI S.R.L.</t>
  </si>
  <si>
    <t>FINANZIAMENTO CON MEZZI DI BILANCIO</t>
  </si>
  <si>
    <t>A03271BC34</t>
  </si>
  <si>
    <t>5019 - LAVORI DI MANUTENZIONE ORDINARIA PER INTERVENTI SU COMPONENTI EDILIZI DI EDIFICI SCOLASTICI DELLA CITTÀ DI TORINO (AREA EST)  LOTTO 3</t>
  </si>
  <si>
    <t>VERDE MATTONE S.R.L.</t>
  </si>
  <si>
    <t>2CF3D769E3</t>
  </si>
  <si>
    <t>MANUTENZIONE ORDINARIA MANUFATTI CONTENENTI AMIANTO/FAV NELLE SCUOLE DELLA CITTA'. ANNO 2024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</si>
  <si>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</si>
  <si>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</si>
  <si>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</si>
  <si>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</si>
  <si>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>9bis: FINE LAVORI CONDIZIONATA 44 GG - DATA VERBALE ACCERTAMENTO 08/01/2024</t>
  </si>
  <si>
    <t>9bis1: FINE LAVORI CONDIZIONATA 45GG - DATA VERBALE ACCERTAMENTO 13/11/2023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</si>
  <si>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</si>
  <si>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</si>
  <si>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</si>
  <si>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</si>
  <si>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</si>
  <si>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</si>
  <si>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16: RISOLUZIONE CONTRATTUALE </t>
  </si>
  <si>
    <t>16 bis: RISOLUZIONE CONTRATTUALE - NUOVA AGGIUDICAZIONE - IN ATTESA DEPOSITO RELAZIONE ATP</t>
  </si>
  <si>
    <t>17: COMPENSAZIONE PREZZI art. 26 D.L, 50/2022 CONVERTITO NELLA l- 91/2022</t>
  </si>
  <si>
    <t>18: IN ATTES PARERE FAVOREVOLE SPRESAL PER INTERVENTI SU AMIANTO</t>
  </si>
  <si>
    <t>19: IN ATTESA FORNITURA SERRAMENTI REI</t>
  </si>
  <si>
    <t>20: IN PENALE</t>
  </si>
  <si>
    <t>21: GARA INVITALIA</t>
  </si>
  <si>
    <t>22: DIFFIDA AD ADEMPIERE</t>
  </si>
  <si>
    <t>INFRASTRUTTURE PER IL COMMERCIO E LO SPORT</t>
  </si>
  <si>
    <t>PERIODO SITUAZIONE LAVORI : A TUTTO IL 31 MARZO 2024</t>
  </si>
  <si>
    <t>AVANZAMENTO  TOTALE</t>
  </si>
  <si>
    <t>PROCEDURA NEGOZIATA MEPA-
MAGGIOLI</t>
  </si>
  <si>
    <t>817198682D</t>
  </si>
  <si>
    <t>C15H18000430004</t>
  </si>
  <si>
    <t>4480/2019 - Manutenzione Straordinaria Impianti sportivi - Interventi specifici</t>
  </si>
  <si>
    <t>CREDITO SPORTIVO - anno 2019 - n.mec. 2356</t>
  </si>
  <si>
    <t>BUILDING &amp; DESIGN 2008 S.r.l.</t>
  </si>
  <si>
    <t>76%</t>
  </si>
  <si>
    <t>ULTERIORI OPERE art. 106 c.1 lett.B D.L.gs.50/2016</t>
  </si>
  <si>
    <t>COMPENSAZIONE PREZZI art.26 D.L. 50/2022</t>
  </si>
  <si>
    <t>A011DBDD46</t>
  </si>
  <si>
    <t>4480/2019 - Manutenzione Straordinaria Impianti sportivi - Interventi specifici - OPERE DI COMPLETAMENTO</t>
  </si>
  <si>
    <t>X Affidamento diretto su MEPA</t>
  </si>
  <si>
    <t>EDILTERMICA IORIO S.r.l.</t>
  </si>
  <si>
    <t>Mezzi di Bilancio</t>
  </si>
  <si>
    <t>EDIL MA.VI TORINO S.r.l.</t>
  </si>
  <si>
    <t>987488875D</t>
  </si>
  <si>
    <t>C19H19000450004</t>
  </si>
  <si>
    <t>4806/2022 - Manutenzione Straordinaria Stadio Olimpico - anno 2022</t>
  </si>
  <si>
    <t>Mutuo - Cassa Depositi e Prestiti n. mecc. 2448</t>
  </si>
  <si>
    <t>RIBA COSTRUZIONI Srl</t>
  </si>
  <si>
    <t>A01825C648</t>
  </si>
  <si>
    <t>C12F22000000006</t>
  </si>
  <si>
    <t xml:space="preserve">PNRR - 5048/2022 - PIU - A17 - Manutenzione Straordinaria Diffusa Mercati Brunelleschi - Porpora </t>
  </si>
  <si>
    <t>Finanziato dall’Unione Europea-
Next Generation EU</t>
  </si>
  <si>
    <t>A02D612CE3</t>
  </si>
  <si>
    <t>C12F22000010006</t>
  </si>
  <si>
    <t xml:space="preserve">PNRR - 5053/2022 - PIU - A18 - Manutenzione Straordinaria Diffusa Mercati Guala - Pavese - Madama Cristina </t>
  </si>
  <si>
    <t>CEC CONSORZIO STABILE EUROPEO 
COSTRUTTORI SCARL</t>
  </si>
  <si>
    <t>A0213164E9</t>
  </si>
  <si>
    <t>C12F22000020006</t>
  </si>
  <si>
    <t>PNRR - 5054/2022 - PIU - A19 - Manutenzione Straordinaria Diffusa Mercati Nitti - Baltimora - Don Grioli e Sebastopoli</t>
  </si>
  <si>
    <t>A0182F32E5</t>
  </si>
  <si>
    <t>C12H22000040006</t>
  </si>
  <si>
    <t>PNRR - 5047/2022 - PIU - A25 - Manutenzione Straordinaria Diffusa Impianti Sportivi  Impianto SportivoTrecate e piscina Gaidano</t>
  </si>
  <si>
    <t xml:space="preserve">CNS CONSORZIO NAZIONALE 
SERVIZI SOCIETA'COOPERATIVA </t>
  </si>
  <si>
    <t>A0190D6891</t>
  </si>
  <si>
    <t>C12H22000010006</t>
  </si>
  <si>
    <t>PNRR - 5051/2022 - PIU - A26 - Manutenzione Straordinaria Diffusa Impianti Sportivi - Piscine Lombardia e Franzoj</t>
  </si>
  <si>
    <t>A0093BCADD</t>
  </si>
  <si>
    <t>C12H22000030006</t>
  </si>
  <si>
    <t>PNRR - 5049/2022 - PIU - A28 - Manutenzione Straordinaria Impianti Sportivi - Impianto Stadio Primo Nebiolo - Rifacimento Pista di Atletica</t>
  </si>
  <si>
    <t>A018595F15</t>
  </si>
  <si>
    <t>PNRR - 5050/2022 - PIU - A29 - Manutenzione Straordinaria Impianti Sportivi - Impianto Stadio Primo Nebiolo - Riqualificazione</t>
  </si>
  <si>
    <t>A01E0719D9</t>
  </si>
  <si>
    <t>C12H22000020006</t>
  </si>
  <si>
    <t>PNRR - 5052/2022 - PIU - A30 - Manutenzione Straordinaria Impianto Sportivo Passo Buole, Palestra Cecchi, Piscine Colletta e Campi da Calcio Ruffini e Colletta</t>
  </si>
  <si>
    <t>A011827137</t>
  </si>
  <si>
    <t>PNRR - 4953/2022 - PINQUA - RAC 3  - Manutenzione Straordinaria Mercato Racconigi</t>
  </si>
  <si>
    <t>Finanziato dall’Unione Europea-
Next Generation EU e
Mezzi di Bilancio</t>
  </si>
  <si>
    <t>MULTIMANUTENZIONE S.R.L.</t>
  </si>
  <si>
    <t>A018B42E23</t>
  </si>
  <si>
    <t>PNRR - 4953/2022 - PINQUA - POP 2  - Manutenzione Straordinaria Mercato Porta Palazzo</t>
  </si>
  <si>
    <t xml:space="preserve">IMPRESA BORIO GIACOMO S.R.L.
RUSCALLA RENATO S.P.A </t>
  </si>
  <si>
    <t>5016/2024 - Manutenzione Ordinaria Impianti Sportivi Centralizzati e Natatori 2024 -LOTTO 1-</t>
  </si>
  <si>
    <t>IMPRESA CATALANO Srl</t>
  </si>
  <si>
    <t>5016/2024 - Manutenzione Ordinaria Impianti Sportivi Centralizzati e Natatori 2024 -LOTTO 2-</t>
  </si>
  <si>
    <t xml:space="preserve">MAGNETTI Srl </t>
  </si>
  <si>
    <t>988860924C</t>
  </si>
  <si>
    <t xml:space="preserve">5017/2024 - Manutenzione Ordinaria Impianti Tecnologici delle piscine </t>
  </si>
  <si>
    <t>CULLIGAN ITALIANA S.p.A</t>
  </si>
  <si>
    <t>9888835CC9</t>
  </si>
  <si>
    <t>5018/2024 - Manutenzione ordinaria mercati 2024</t>
  </si>
  <si>
    <t>10: ALTRO</t>
  </si>
  <si>
    <t>11:CONTESTAZIONE IN CORSO</t>
  </si>
  <si>
    <t>12:NO CONCRETO INIZIO</t>
  </si>
  <si>
    <t>13: COMPENSAZIONE PREZZI CARO MATERIALI AI SENSI ART. 26 D.L. 50 DEL 17/05/2022 C.D. "DECRETO AIUTI"</t>
  </si>
  <si>
    <t>14: SOSPENSIONE LAVORI PER COMPLESSIVI 51 GIORNI</t>
  </si>
  <si>
    <t>EDILIZIA ABITATIVA PUBBLICA E PER IL SOCIALE</t>
  </si>
  <si>
    <t>C13F10053920002</t>
  </si>
  <si>
    <t xml:space="preserve">4561 Realizzazione Nuove Residenze Temporanee per l'inclusione Sociale in Via Vagnone 15 - (Pon Metro 2014-2020-To.4.1.1.A) </t>
  </si>
  <si>
    <t>Programma Operativo Nazionale 
Città Metropolitana 2014-2020 – PON METRO TORINO- TO4.1.1
 Mutuo CASSA DD.PP. N. 2323</t>
  </si>
  <si>
    <t>M.I.T. srl</t>
  </si>
  <si>
    <t xml:space="preserve">
130</t>
  </si>
  <si>
    <t>88%</t>
  </si>
  <si>
    <t>Variante approvata con delibera n. 1144/2021 del 7 dicmebre 2021 e  Atto D.D. n. 29 del 12/01/2022</t>
  </si>
  <si>
    <t>Variante approvata con delibera n. 517/2023 del 03/08/2023 e  Atto D.D. n. 446 del 11/08/2023</t>
  </si>
  <si>
    <t>Variante approvata con Atto D.D. n. 8426 del 27/12/2023</t>
  </si>
  <si>
    <t>Compensazione Prezzi ai sensi art. 1 septies  L. 106/2021</t>
  </si>
  <si>
    <t>30.452,05</t>
  </si>
  <si>
    <t>Compensazione Prezzi ai sensi art. 26  D.L. 50 del  17/05/2022</t>
  </si>
  <si>
    <t xml:space="preserve">
101.740,82</t>
  </si>
  <si>
    <t>Compensazione Prezzi ai sensi art. 26 del  D.L. 50 del 17/05/2022</t>
  </si>
  <si>
    <t>Compensazione Prezzi ai sensi art. 26 del  D.L. 50 del 17/05/2022-</t>
  </si>
  <si>
    <t>13-15</t>
  </si>
  <si>
    <t>8804756A7F</t>
  </si>
  <si>
    <t>C15B17000540004</t>
  </si>
  <si>
    <t xml:space="preserve">4740 - Manutenzione Straordinaria diffusa per messa a norma e riqualificazione stabili del Patrimonio residenziale </t>
  </si>
  <si>
    <t xml:space="preserve">Mutuo CASSA DD.PP. N.  2393 </t>
  </si>
  <si>
    <t>DAP COSTRUZIONI GENERALI s.r.l.</t>
  </si>
  <si>
    <t>85%</t>
  </si>
  <si>
    <t>Compensazione prezzi ai sensi L. 29 /12/2022, n. 197</t>
  </si>
  <si>
    <t>88679732D3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</si>
</sst>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0.0%"/>
    <numFmt numFmtId="179" formatCode="d/m/yy"/>
    <numFmt numFmtId="180" formatCode="h:mm"/>
    <numFmt numFmtId="181" formatCode="d/m/yyyy"/>
    <numFmt numFmtId="182" formatCode="[$-410]h:mm"/>
  </numFmts>
  <fonts count="8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b/>
      <sz val="16"/>
      <color indexed="13"/>
      <name val="Times New Roman"/>
      <family val="0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Arial"/>
      <family val="0"/>
    </font>
    <font>
      <sz val="10"/>
      <name val="Calibri"/>
      <family val="0"/>
    </font>
    <font>
      <b/>
      <sz val="14"/>
      <color indexed="12"/>
      <name val="Times New Roman"/>
      <family val="1"/>
    </font>
    <font>
      <sz val="10"/>
      <color indexed="18"/>
      <name val="Arial"/>
      <family val="2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9"/>
      <name val="Arial"/>
      <family val="2"/>
    </font>
    <font>
      <sz val="9"/>
      <color indexed="12"/>
      <name val="Arial"/>
      <family val="2"/>
    </font>
    <font>
      <i/>
      <sz val="8"/>
      <color indexed="12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sz val="8"/>
      <color indexed="56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6"/>
      <color indexed="12"/>
      <name val="Times New Roman"/>
      <family val="1"/>
    </font>
    <font>
      <sz val="12"/>
      <color indexed="12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6"/>
      <color indexed="59"/>
      <name val="Arial"/>
      <family val="0"/>
    </font>
    <font>
      <sz val="10"/>
      <color indexed="59"/>
      <name val="Arial"/>
      <family val="0"/>
    </font>
    <font>
      <sz val="10"/>
      <color indexed="18"/>
      <name val="Times New Roman"/>
      <family val="0"/>
    </font>
    <font>
      <b/>
      <sz val="8"/>
      <color indexed="18"/>
      <name val="Verdana"/>
      <family val="0"/>
    </font>
    <font>
      <b/>
      <sz val="8"/>
      <color indexed="12"/>
      <name val="Arial"/>
      <family val="0"/>
    </font>
    <font>
      <b/>
      <sz val="10"/>
      <color indexed="12"/>
      <name val="Arial"/>
      <family val="0"/>
    </font>
    <font>
      <sz val="6"/>
      <color indexed="8"/>
      <name val="Arial"/>
      <family val="0"/>
    </font>
    <font>
      <b/>
      <sz val="6"/>
      <color indexed="12"/>
      <name val="Times"/>
      <family val="0"/>
    </font>
    <font>
      <sz val="7"/>
      <color indexed="8"/>
      <name val="Times"/>
      <family val="0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6"/>
      <color indexed="8"/>
      <name val="Times New Roman"/>
      <family val="1"/>
    </font>
    <font>
      <sz val="8"/>
      <color indexed="18"/>
      <name val="Times New Roman"/>
      <family val="1"/>
    </font>
    <font>
      <b/>
      <sz val="7"/>
      <color indexed="8"/>
      <name val="Times New Roman"/>
      <family val="1"/>
    </font>
    <font>
      <sz val="9"/>
      <color indexed="18"/>
      <name val="Calibri"/>
      <family val="2"/>
    </font>
    <font>
      <sz val="10"/>
      <color indexed="12"/>
      <name val="Calibri"/>
      <family val="2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/>
      <right/>
      <top style="thin">
        <color indexed="12"/>
      </top>
      <bottom/>
    </border>
    <border>
      <left/>
      <right/>
      <top style="thin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/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/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/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/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>
        <color indexed="63"/>
      </bottom>
    </border>
    <border>
      <left/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/>
      <right style="thin">
        <color indexed="12"/>
      </right>
      <top/>
      <bottom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30"/>
      </right>
      <top style="thin">
        <color indexed="12"/>
      </top>
      <bottom style="thin">
        <color indexed="12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/>
      <top>
        <color indexed="63"/>
      </top>
      <bottom style="thin">
        <color indexed="12"/>
      </bottom>
    </border>
    <border>
      <left/>
      <right/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/>
    </border>
    <border>
      <left style="thin">
        <color indexed="12"/>
      </left>
      <right style="thin">
        <color indexed="12"/>
      </right>
      <top/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/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6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172" fontId="25" fillId="0" borderId="11" xfId="0" applyNumberFormat="1" applyFont="1" applyBorder="1" applyAlignment="1">
      <alignment horizontal="righ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72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172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5" fillId="0" borderId="14" xfId="0" applyFont="1" applyBorder="1" applyAlignment="1" quotePrefix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172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9" fontId="25" fillId="0" borderId="14" xfId="0" applyNumberFormat="1" applyFont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9" fontId="25" fillId="0" borderId="11" xfId="0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20" fontId="30" fillId="0" borderId="0" xfId="0" applyNumberFormat="1" applyFont="1" applyAlignment="1">
      <alignment vertical="center"/>
    </xf>
    <xf numFmtId="20" fontId="23" fillId="0" borderId="0" xfId="0" applyNumberFormat="1" applyFont="1" applyAlignment="1">
      <alignment vertical="center"/>
    </xf>
    <xf numFmtId="173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173" fontId="25" fillId="0" borderId="12" xfId="0" applyNumberFormat="1" applyFont="1" applyFill="1" applyBorder="1" applyAlignment="1" quotePrefix="1">
      <alignment horizontal="center" vertical="center" wrapText="1"/>
    </xf>
    <xf numFmtId="16" fontId="25" fillId="0" borderId="12" xfId="0" applyNumberFormat="1" applyFont="1" applyFill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9" fontId="25" fillId="0" borderId="15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2" fontId="25" fillId="0" borderId="11" xfId="0" applyNumberFormat="1" applyFont="1" applyFill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0" borderId="20" xfId="0" applyNumberFormat="1" applyFont="1" applyFill="1" applyBorder="1" applyAlignment="1" quotePrefix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9" fontId="25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4" fontId="37" fillId="25" borderId="22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Border="1" applyAlignment="1">
      <alignment horizontal="center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0" fontId="25" fillId="0" borderId="24" xfId="0" applyFont="1" applyFill="1" applyBorder="1" applyAlignment="1">
      <alignment horizontal="center" vertical="center" wrapText="1"/>
    </xf>
    <xf numFmtId="172" fontId="25" fillId="0" borderId="25" xfId="0" applyNumberFormat="1" applyFont="1" applyFill="1" applyBorder="1" applyAlignment="1">
      <alignment horizontal="right" vertical="center" wrapText="1"/>
    </xf>
    <xf numFmtId="9" fontId="25" fillId="0" borderId="25" xfId="0" applyNumberFormat="1" applyFont="1" applyFill="1" applyBorder="1" applyAlignment="1">
      <alignment horizontal="center" vertical="center" wrapText="1"/>
    </xf>
    <xf numFmtId="0" fontId="25" fillId="0" borderId="23" xfId="0" applyFont="1" applyBorder="1" applyAlignment="1" quotePrefix="1">
      <alignment horizontal="center" vertical="center"/>
    </xf>
    <xf numFmtId="172" fontId="25" fillId="0" borderId="26" xfId="0" applyNumberFormat="1" applyFont="1" applyFill="1" applyBorder="1" applyAlignment="1">
      <alignment horizontal="right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/>
    </xf>
    <xf numFmtId="0" fontId="25" fillId="0" borderId="26" xfId="0" applyFont="1" applyBorder="1" applyAlignment="1" quotePrefix="1">
      <alignment horizontal="center" vertical="center"/>
    </xf>
    <xf numFmtId="0" fontId="25" fillId="0" borderId="25" xfId="0" applyFont="1" applyBorder="1" applyAlignment="1">
      <alignment horizontal="left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172" fontId="25" fillId="0" borderId="23" xfId="0" applyNumberFormat="1" applyFont="1" applyFill="1" applyBorder="1" applyAlignment="1">
      <alignment horizontal="right" vertical="center" wrapText="1"/>
    </xf>
    <xf numFmtId="9" fontId="25" fillId="0" borderId="2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0" fontId="25" fillId="0" borderId="25" xfId="0" applyFont="1" applyBorder="1" applyAlignment="1" quotePrefix="1">
      <alignment horizontal="center" vertical="center"/>
    </xf>
    <xf numFmtId="172" fontId="25" fillId="0" borderId="25" xfId="0" applyNumberFormat="1" applyFont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173" fontId="25" fillId="0" borderId="12" xfId="0" applyNumberFormat="1" applyFont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173" fontId="25" fillId="0" borderId="29" xfId="0" applyNumberFormat="1" applyFont="1" applyFill="1" applyBorder="1" applyAlignment="1">
      <alignment horizontal="center" vertical="center" wrapText="1"/>
    </xf>
    <xf numFmtId="173" fontId="25" fillId="0" borderId="30" xfId="0" applyNumberFormat="1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41" fillId="0" borderId="0" xfId="48" applyFont="1" applyAlignment="1">
      <alignment horizontal="center"/>
      <protection/>
    </xf>
    <xf numFmtId="0" fontId="23" fillId="25" borderId="31" xfId="48" applyFont="1" applyFill="1" applyBorder="1" applyAlignment="1">
      <alignment horizontal="center" vertical="center" wrapText="1"/>
      <protection/>
    </xf>
    <xf numFmtId="0" fontId="0" fillId="0" borderId="32" xfId="48" applyFont="1" applyBorder="1">
      <alignment/>
      <protection/>
    </xf>
    <xf numFmtId="0" fontId="23" fillId="25" borderId="33" xfId="48" applyFont="1" applyFill="1" applyBorder="1" applyAlignment="1">
      <alignment horizontal="center" vertical="center" wrapText="1"/>
      <protection/>
    </xf>
    <xf numFmtId="0" fontId="0" fillId="0" borderId="34" xfId="48" applyFont="1" applyBorder="1">
      <alignment/>
      <protection/>
    </xf>
    <xf numFmtId="0" fontId="0" fillId="0" borderId="35" xfId="48" applyFont="1" applyBorder="1">
      <alignment/>
      <protection/>
    </xf>
    <xf numFmtId="0" fontId="22" fillId="0" borderId="0" xfId="0" applyFont="1" applyFill="1" applyBorder="1" applyAlignment="1">
      <alignment horizontal="center"/>
    </xf>
    <xf numFmtId="0" fontId="39" fillId="26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6" fillId="0" borderId="3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82" fontId="30" fillId="0" borderId="0" xfId="0" applyNumberFormat="1" applyFont="1" applyBorder="1" applyAlignment="1">
      <alignment horizontal="left" vertical="center" wrapText="1"/>
    </xf>
    <xf numFmtId="0" fontId="39" fillId="27" borderId="0" xfId="48" applyFont="1" applyFill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181" fontId="25" fillId="0" borderId="14" xfId="0" applyNumberFormat="1" applyFont="1" applyBorder="1" applyAlignment="1">
      <alignment horizontal="center" vertical="center" wrapText="1"/>
    </xf>
    <xf numFmtId="0" fontId="21" fillId="0" borderId="0" xfId="48" applyFont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22" fillId="0" borderId="14" xfId="0" applyFont="1" applyBorder="1" applyAlignment="1">
      <alignment horizontal="center"/>
    </xf>
    <xf numFmtId="0" fontId="36" fillId="0" borderId="37" xfId="48" applyFont="1" applyBorder="1" applyAlignment="1">
      <alignment horizontal="center" vertical="center" wrapText="1"/>
      <protection/>
    </xf>
    <xf numFmtId="0" fontId="0" fillId="0" borderId="38" xfId="48" applyFont="1" applyBorder="1">
      <alignment/>
      <protection/>
    </xf>
    <xf numFmtId="0" fontId="0" fillId="0" borderId="28" xfId="48" applyFont="1" applyBorder="1">
      <alignment/>
      <protection/>
    </xf>
    <xf numFmtId="0" fontId="52" fillId="0" borderId="0" xfId="48" applyFont="1" applyAlignment="1">
      <alignment horizontal="center" vertical="center" wrapText="1"/>
      <protection/>
    </xf>
    <xf numFmtId="0" fontId="23" fillId="25" borderId="19" xfId="48" applyFont="1" applyFill="1" applyBorder="1" applyAlignment="1">
      <alignment horizontal="center" vertical="center" wrapText="1"/>
      <protection/>
    </xf>
    <xf numFmtId="0" fontId="0" fillId="0" borderId="23" xfId="48" applyFont="1" applyBorder="1">
      <alignment/>
      <protection/>
    </xf>
    <xf numFmtId="0" fontId="0" fillId="0" borderId="0" xfId="0" applyAlignment="1">
      <alignment horizontal="center"/>
    </xf>
    <xf numFmtId="0" fontId="42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3" fillId="24" borderId="10" xfId="0" applyFont="1" applyFill="1" applyBorder="1" applyAlignment="1">
      <alignment horizontal="center" vertical="center" textRotation="90" wrapText="1"/>
    </xf>
    <xf numFmtId="49" fontId="25" fillId="0" borderId="39" xfId="0" applyNumberFormat="1" applyFont="1" applyBorder="1" applyAlignment="1">
      <alignment horizontal="center" vertical="center"/>
    </xf>
    <xf numFmtId="0" fontId="25" fillId="0" borderId="39" xfId="0" applyFont="1" applyBorder="1" applyAlignment="1">
      <alignment horizontal="left" vertical="center" wrapText="1"/>
    </xf>
    <xf numFmtId="0" fontId="25" fillId="0" borderId="40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25" fillId="0" borderId="39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center" vertical="center"/>
    </xf>
    <xf numFmtId="4" fontId="25" fillId="0" borderId="39" xfId="0" applyNumberFormat="1" applyFont="1" applyBorder="1" applyAlignment="1">
      <alignment horizontal="right" vertical="center" wrapText="1"/>
    </xf>
    <xf numFmtId="173" fontId="25" fillId="0" borderId="39" xfId="0" applyNumberFormat="1" applyFont="1" applyBorder="1" applyAlignment="1">
      <alignment horizontal="center" vertical="center" wrapText="1"/>
    </xf>
    <xf numFmtId="178" fontId="25" fillId="0" borderId="39" xfId="0" applyNumberFormat="1" applyFont="1" applyBorder="1" applyAlignment="1">
      <alignment horizontal="center" vertical="center" wrapText="1"/>
    </xf>
    <xf numFmtId="4" fontId="25" fillId="0" borderId="39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right" vertical="center" wrapText="1"/>
    </xf>
    <xf numFmtId="173" fontId="25" fillId="0" borderId="14" xfId="0" applyNumberFormat="1" applyFont="1" applyBorder="1" applyAlignment="1">
      <alignment horizontal="center" vertical="center" wrapText="1"/>
    </xf>
    <xf numFmtId="0" fontId="69" fillId="0" borderId="0" xfId="48" applyFont="1" applyAlignment="1">
      <alignment horizontal="center" vertical="center" wrapText="1"/>
      <protection/>
    </xf>
    <xf numFmtId="4" fontId="25" fillId="0" borderId="14" xfId="0" applyNumberFormat="1" applyFont="1" applyBorder="1" applyAlignment="1">
      <alignment horizontal="right" vertical="center" wrapText="1"/>
    </xf>
    <xf numFmtId="49" fontId="25" fillId="0" borderId="4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4" fontId="25" fillId="0" borderId="11" xfId="0" applyNumberFormat="1" applyFont="1" applyBorder="1" applyAlignment="1">
      <alignment horizontal="righ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/>
    </xf>
    <xf numFmtId="4" fontId="25" fillId="0" borderId="14" xfId="0" applyNumberFormat="1" applyFont="1" applyFill="1" applyBorder="1" applyAlignment="1">
      <alignment horizontal="right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center" vertical="center" wrapText="1"/>
    </xf>
    <xf numFmtId="4" fontId="25" fillId="0" borderId="41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50" fillId="0" borderId="0" xfId="48" applyFont="1" applyAlignment="1">
      <alignment horizontal="center" wrapText="1"/>
      <protection/>
    </xf>
    <xf numFmtId="173" fontId="25" fillId="0" borderId="41" xfId="0" applyNumberFormat="1" applyFont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0" fontId="2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11" xfId="0" applyFon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8" borderId="12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9" fontId="25" fillId="0" borderId="41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20" fontId="71" fillId="0" borderId="0" xfId="48" applyNumberFormat="1" applyFont="1" applyAlignment="1">
      <alignment horizontal="left"/>
      <protection/>
    </xf>
    <xf numFmtId="0" fontId="41" fillId="0" borderId="0" xfId="0" applyFont="1" applyFill="1" applyBorder="1" applyAlignment="1">
      <alignment horizontal="center"/>
    </xf>
    <xf numFmtId="0" fontId="61" fillId="0" borderId="0" xfId="48" applyFont="1" applyAlignment="1">
      <alignment horizontal="center" vertical="center" wrapText="1"/>
      <protection/>
    </xf>
    <xf numFmtId="0" fontId="68" fillId="0" borderId="0" xfId="48" applyFont="1" applyAlignment="1">
      <alignment horizontal="center"/>
      <protection/>
    </xf>
    <xf numFmtId="49" fontId="25" fillId="28" borderId="41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49" fontId="25" fillId="28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20" fontId="30" fillId="0" borderId="0" xfId="48" applyNumberFormat="1" applyFont="1" applyAlignment="1">
      <alignment horizontal="left" vertical="center" wrapText="1"/>
      <protection/>
    </xf>
    <xf numFmtId="0" fontId="43" fillId="0" borderId="0" xfId="48" applyFont="1" applyAlignment="1">
      <alignment/>
      <protection/>
    </xf>
    <xf numFmtId="9" fontId="25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28" borderId="43" xfId="0" applyNumberFormat="1" applyFont="1" applyFill="1" applyBorder="1" applyAlignment="1">
      <alignment horizontal="center" vertical="center"/>
    </xf>
    <xf numFmtId="0" fontId="25" fillId="0" borderId="43" xfId="0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4" fontId="47" fillId="0" borderId="4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center" vertical="center" wrapText="1"/>
    </xf>
    <xf numFmtId="4" fontId="25" fillId="0" borderId="44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left" vertical="center" wrapText="1"/>
    </xf>
    <xf numFmtId="3" fontId="25" fillId="0" borderId="25" xfId="0" applyNumberFormat="1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179" fontId="25" fillId="0" borderId="25" xfId="0" applyNumberFormat="1" applyFont="1" applyBorder="1" applyAlignment="1">
      <alignment horizontal="center" vertical="center" wrapText="1"/>
    </xf>
    <xf numFmtId="9" fontId="25" fillId="0" borderId="25" xfId="0" applyNumberFormat="1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4" fontId="47" fillId="0" borderId="45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center" vertical="center" wrapText="1"/>
    </xf>
    <xf numFmtId="4" fontId="25" fillId="0" borderId="45" xfId="0" applyNumberFormat="1" applyFont="1" applyBorder="1" applyAlignment="1">
      <alignment horizontal="center" vertical="center" wrapText="1"/>
    </xf>
    <xf numFmtId="4" fontId="25" fillId="0" borderId="46" xfId="0" applyNumberFormat="1" applyFont="1" applyBorder="1" applyAlignment="1">
      <alignment horizontal="left" vertical="center" wrapText="1"/>
    </xf>
    <xf numFmtId="3" fontId="25" fillId="0" borderId="26" xfId="0" applyNumberFormat="1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right" vertical="center" wrapText="1"/>
    </xf>
    <xf numFmtId="179" fontId="25" fillId="0" borderId="26" xfId="0" applyNumberFormat="1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5" fillId="0" borderId="47" xfId="0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right" vertical="center" wrapText="1"/>
    </xf>
    <xf numFmtId="173" fontId="25" fillId="0" borderId="41" xfId="0" applyNumberFormat="1" applyFont="1" applyFill="1" applyBorder="1" applyAlignment="1">
      <alignment horizontal="center" vertical="center" wrapText="1"/>
    </xf>
    <xf numFmtId="9" fontId="25" fillId="0" borderId="41" xfId="0" applyNumberFormat="1" applyFont="1" applyFill="1" applyBorder="1" applyAlignment="1">
      <alignment horizontal="center" vertical="center" wrapText="1"/>
    </xf>
    <xf numFmtId="49" fontId="25" fillId="0" borderId="47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9" fontId="25" fillId="0" borderId="18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justify" vertical="top"/>
    </xf>
    <xf numFmtId="0" fontId="48" fillId="0" borderId="12" xfId="0" applyFont="1" applyBorder="1" applyAlignment="1">
      <alignment horizontal="justify" vertical="justify"/>
    </xf>
    <xf numFmtId="0" fontId="48" fillId="0" borderId="12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0" fontId="48" fillId="0" borderId="18" xfId="0" applyFont="1" applyBorder="1" applyAlignment="1">
      <alignment horizontal="justify" vertical="justify"/>
    </xf>
    <xf numFmtId="0" fontId="48" fillId="0" borderId="18" xfId="0" applyFont="1" applyBorder="1" applyAlignment="1">
      <alignment/>
    </xf>
    <xf numFmtId="0" fontId="25" fillId="0" borderId="18" xfId="0" applyFont="1" applyBorder="1" applyAlignment="1">
      <alignment horizontal="lef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 wrapText="1"/>
    </xf>
    <xf numFmtId="0" fontId="44" fillId="0" borderId="12" xfId="0" applyFont="1" applyBorder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45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" fontId="37" fillId="29" borderId="26" xfId="0" applyNumberFormat="1" applyFont="1" applyFill="1" applyBorder="1" applyAlignment="1">
      <alignment horizontal="right" vertical="center"/>
    </xf>
    <xf numFmtId="173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4" fontId="46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4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3" fillId="24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4" fontId="25" fillId="0" borderId="23" xfId="0" applyNumberFormat="1" applyFont="1" applyFill="1" applyBorder="1" applyAlignment="1">
      <alignment horizontal="right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horizontal="left" vertical="center"/>
    </xf>
    <xf numFmtId="0" fontId="25" fillId="0" borderId="23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51" fillId="0" borderId="2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right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right" vertical="center" wrapText="1"/>
    </xf>
    <xf numFmtId="14" fontId="25" fillId="0" borderId="26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2" fontId="25" fillId="0" borderId="26" xfId="0" applyNumberFormat="1" applyFont="1" applyFill="1" applyBorder="1" applyAlignment="1">
      <alignment horizontal="center" vertical="center" wrapText="1"/>
    </xf>
    <xf numFmtId="0" fontId="27" fillId="30" borderId="0" xfId="0" applyFont="1" applyFill="1" applyAlignment="1">
      <alignment/>
    </xf>
    <xf numFmtId="0" fontId="25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/>
    </xf>
    <xf numFmtId="14" fontId="25" fillId="0" borderId="26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vertical="center"/>
    </xf>
    <xf numFmtId="9" fontId="25" fillId="0" borderId="26" xfId="0" applyNumberFormat="1" applyFont="1" applyFill="1" applyBorder="1" applyAlignment="1">
      <alignment horizontal="center" vertical="center"/>
    </xf>
    <xf numFmtId="14" fontId="25" fillId="3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vertical="center" wrapText="1"/>
    </xf>
    <xf numFmtId="4" fontId="37" fillId="24" borderId="48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4" fontId="22" fillId="0" borderId="25" xfId="63" applyFont="1" applyFill="1" applyBorder="1" applyAlignment="1">
      <alignment horizontal="center" vertical="center"/>
    </xf>
    <xf numFmtId="44" fontId="22" fillId="0" borderId="26" xfId="63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vertical="center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right" wrapText="1"/>
    </xf>
    <xf numFmtId="4" fontId="53" fillId="0" borderId="0" xfId="0" applyNumberFormat="1" applyFont="1" applyBorder="1" applyAlignment="1">
      <alignment horizontal="right" vertical="center" wrapText="1"/>
    </xf>
    <xf numFmtId="4" fontId="52" fillId="0" borderId="0" xfId="0" applyNumberFormat="1" applyFont="1" applyBorder="1" applyAlignment="1">
      <alignment wrapText="1"/>
    </xf>
    <xf numFmtId="0" fontId="52" fillId="0" borderId="0" xfId="0" applyFont="1" applyBorder="1" applyAlignment="1">
      <alignment wrapText="1"/>
    </xf>
    <xf numFmtId="0" fontId="30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left" vertical="center"/>
    </xf>
    <xf numFmtId="180" fontId="23" fillId="0" borderId="0" xfId="0" applyNumberFormat="1" applyFont="1" applyBorder="1" applyAlignment="1">
      <alignment horizontal="right" vertical="center"/>
    </xf>
    <xf numFmtId="180" fontId="30" fillId="0" borderId="0" xfId="0" applyNumberFormat="1" applyFont="1" applyBorder="1" applyAlignment="1">
      <alignment horizontal="righ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180" fontId="30" fillId="0" borderId="0" xfId="0" applyNumberFormat="1" applyFont="1" applyBorder="1" applyAlignment="1">
      <alignment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20" fontId="30" fillId="0" borderId="0" xfId="47" applyNumberFormat="1" applyFont="1" applyBorder="1" applyAlignment="1">
      <alignment vertical="center"/>
      <protection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36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173" fontId="25" fillId="0" borderId="23" xfId="0" applyNumberFormat="1" applyFont="1" applyFill="1" applyBorder="1" applyAlignment="1">
      <alignment horizontal="center" vertical="center"/>
    </xf>
    <xf numFmtId="4" fontId="25" fillId="0" borderId="36" xfId="0" applyNumberFormat="1" applyFont="1" applyFill="1" applyBorder="1" applyAlignment="1">
      <alignment horizontal="right" vertical="center" wrapText="1"/>
    </xf>
    <xf numFmtId="49" fontId="25" fillId="30" borderId="29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9" fontId="25" fillId="0" borderId="36" xfId="0" applyNumberFormat="1" applyFont="1" applyFill="1" applyBorder="1" applyAlignment="1">
      <alignment horizontal="center" vertical="center" wrapText="1"/>
    </xf>
    <xf numFmtId="4" fontId="25" fillId="0" borderId="36" xfId="0" applyNumberFormat="1" applyFont="1" applyFill="1" applyBorder="1" applyAlignment="1">
      <alignment horizontal="right" vertical="center"/>
    </xf>
    <xf numFmtId="49" fontId="25" fillId="0" borderId="36" xfId="0" applyNumberFormat="1" applyFont="1" applyFill="1" applyBorder="1" applyAlignment="1">
      <alignment horizontal="right" vertical="center" wrapText="1"/>
    </xf>
    <xf numFmtId="4" fontId="25" fillId="30" borderId="36" xfId="0" applyNumberFormat="1" applyFont="1" applyFill="1" applyBorder="1" applyAlignment="1">
      <alignment horizontal="right" vertical="center" wrapText="1"/>
    </xf>
    <xf numFmtId="0" fontId="25" fillId="30" borderId="36" xfId="0" applyNumberFormat="1" applyFont="1" applyFill="1" applyBorder="1" applyAlignment="1">
      <alignment horizontal="center" vertical="center" wrapText="1"/>
    </xf>
    <xf numFmtId="0" fontId="25" fillId="30" borderId="36" xfId="0" applyFont="1" applyFill="1" applyBorder="1" applyAlignment="1">
      <alignment horizontal="left" vertical="center" wrapText="1"/>
    </xf>
    <xf numFmtId="0" fontId="27" fillId="30" borderId="0" xfId="0" applyFont="1" applyFill="1" applyBorder="1" applyAlignment="1">
      <alignment/>
    </xf>
    <xf numFmtId="0" fontId="25" fillId="0" borderId="36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wrapText="1"/>
    </xf>
    <xf numFmtId="173" fontId="25" fillId="0" borderId="36" xfId="0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30" borderId="36" xfId="0" applyFont="1" applyFill="1" applyBorder="1" applyAlignment="1">
      <alignment horizontal="center" vertical="center" wrapText="1"/>
    </xf>
    <xf numFmtId="49" fontId="25" fillId="30" borderId="36" xfId="0" applyNumberFormat="1" applyFont="1" applyFill="1" applyBorder="1" applyAlignment="1">
      <alignment horizontal="center" vertical="center" wrapText="1"/>
    </xf>
    <xf numFmtId="9" fontId="0" fillId="30" borderId="36" xfId="52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left" vertical="center"/>
    </xf>
    <xf numFmtId="14" fontId="25" fillId="0" borderId="29" xfId="0" applyNumberFormat="1" applyFont="1" applyFill="1" applyBorder="1" applyAlignment="1">
      <alignment horizontal="center" vertical="center" wrapText="1"/>
    </xf>
    <xf numFmtId="0" fontId="36" fillId="28" borderId="49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/>
    </xf>
    <xf numFmtId="9" fontId="25" fillId="0" borderId="25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4" fontId="37" fillId="24" borderId="36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30" borderId="0" xfId="0" applyFont="1" applyFill="1" applyBorder="1" applyAlignment="1">
      <alignment wrapText="1"/>
    </xf>
    <xf numFmtId="0" fontId="56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0" fontId="30" fillId="0" borderId="0" xfId="0" applyNumberFormat="1" applyFont="1" applyBorder="1" applyAlignment="1">
      <alignment horizontal="left" vertical="center"/>
    </xf>
    <xf numFmtId="179" fontId="30" fillId="0" borderId="0" xfId="0" applyNumberFormat="1" applyFont="1" applyBorder="1" applyAlignment="1">
      <alignment horizontal="left" vertical="center"/>
    </xf>
    <xf numFmtId="180" fontId="30" fillId="0" borderId="0" xfId="0" applyNumberFormat="1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1" fillId="0" borderId="0" xfId="0" applyFont="1" applyAlignment="1">
      <alignment/>
    </xf>
    <xf numFmtId="0" fontId="41" fillId="0" borderId="0" xfId="0" applyFont="1" applyAlignment="1">
      <alignment horizontal="left"/>
    </xf>
    <xf numFmtId="0" fontId="23" fillId="24" borderId="14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/>
    </xf>
    <xf numFmtId="173" fontId="25" fillId="0" borderId="26" xfId="0" applyNumberFormat="1" applyFont="1" applyFill="1" applyBorder="1" applyAlignment="1">
      <alignment horizontal="center" vertical="center"/>
    </xf>
    <xf numFmtId="0" fontId="36" fillId="28" borderId="50" xfId="0" applyFont="1" applyFill="1" applyBorder="1" applyAlignment="1">
      <alignment horizontal="center" vertical="center" wrapText="1"/>
    </xf>
    <xf numFmtId="0" fontId="36" fillId="28" borderId="51" xfId="0" applyFont="1" applyFill="1" applyBorder="1" applyAlignment="1">
      <alignment horizontal="center" vertical="center" wrapText="1"/>
    </xf>
    <xf numFmtId="9" fontId="25" fillId="0" borderId="14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/>
    </xf>
    <xf numFmtId="1" fontId="25" fillId="0" borderId="14" xfId="0" applyNumberFormat="1" applyFont="1" applyBorder="1" applyAlignment="1">
      <alignment horizontal="center" vertical="center" wrapText="1"/>
    </xf>
    <xf numFmtId="4" fontId="36" fillId="24" borderId="14" xfId="0" applyNumberFormat="1" applyFont="1" applyFill="1" applyBorder="1" applyAlignment="1">
      <alignment horizontal="center" vertical="center"/>
    </xf>
    <xf numFmtId="0" fontId="59" fillId="0" borderId="14" xfId="0" applyFont="1" applyBorder="1" applyAlignment="1">
      <alignment wrapText="1"/>
    </xf>
    <xf numFmtId="0" fontId="25" fillId="0" borderId="14" xfId="0" applyFont="1" applyBorder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60" fillId="24" borderId="0" xfId="0" applyFont="1" applyFill="1" applyBorder="1" applyAlignment="1">
      <alignment vertical="center"/>
    </xf>
    <xf numFmtId="0" fontId="60" fillId="28" borderId="0" xfId="0" applyFont="1" applyFill="1" applyBorder="1" applyAlignment="1">
      <alignment vertical="center"/>
    </xf>
    <xf numFmtId="0" fontId="52" fillId="0" borderId="0" xfId="0" applyFont="1" applyAlignment="1">
      <alignment horizontal="right" wrapText="1"/>
    </xf>
    <xf numFmtId="4" fontId="53" fillId="0" borderId="0" xfId="0" applyNumberFormat="1" applyFont="1" applyAlignment="1">
      <alignment horizontal="center" vertical="center" wrapText="1"/>
    </xf>
    <xf numFmtId="4" fontId="52" fillId="0" borderId="0" xfId="0" applyNumberFormat="1" applyFont="1" applyAlignment="1">
      <alignment wrapText="1"/>
    </xf>
    <xf numFmtId="0" fontId="52" fillId="0" borderId="0" xfId="0" applyFont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22" fillId="0" borderId="0" xfId="0" applyFont="1" applyBorder="1" applyAlignment="1">
      <alignment horizontal="center" vertical="center" wrapText="1"/>
    </xf>
    <xf numFmtId="4" fontId="62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2" fontId="30" fillId="0" borderId="0" xfId="0" applyNumberFormat="1" applyFont="1" applyAlignment="1">
      <alignment horizontal="left" vertical="center"/>
    </xf>
    <xf numFmtId="182" fontId="23" fillId="0" borderId="0" xfId="0" applyNumberFormat="1" applyFont="1" applyAlignment="1">
      <alignment horizontal="left" vertical="center"/>
    </xf>
    <xf numFmtId="0" fontId="65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48" applyFont="1">
      <alignment/>
      <protection/>
    </xf>
    <xf numFmtId="0" fontId="43" fillId="0" borderId="0" xfId="48" applyFont="1" applyAlignment="1">
      <alignment/>
      <protection/>
    </xf>
    <xf numFmtId="0" fontId="21" fillId="0" borderId="0" xfId="48" applyFont="1" applyAlignment="1">
      <alignment horizontal="center"/>
      <protection/>
    </xf>
    <xf numFmtId="0" fontId="42" fillId="0" borderId="0" xfId="48" applyFont="1" applyAlignment="1">
      <alignment/>
      <protection/>
    </xf>
    <xf numFmtId="0" fontId="42" fillId="0" borderId="0" xfId="48" applyFont="1" applyAlignment="1">
      <alignment horizontal="center"/>
      <protection/>
    </xf>
    <xf numFmtId="0" fontId="23" fillId="25" borderId="25" xfId="48" applyFont="1" applyFill="1" applyBorder="1" applyAlignment="1">
      <alignment horizontal="center" vertical="center" wrapText="1"/>
      <protection/>
    </xf>
    <xf numFmtId="0" fontId="25" fillId="0" borderId="25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left" vertical="center" wrapText="1"/>
      <protection/>
    </xf>
    <xf numFmtId="4" fontId="25" fillId="0" borderId="14" xfId="48" applyNumberFormat="1" applyFont="1" applyBorder="1" applyAlignment="1">
      <alignment horizontal="right" vertical="center"/>
      <protection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9" fontId="25" fillId="0" borderId="25" xfId="48" applyNumberFormat="1" applyFont="1" applyBorder="1" applyAlignment="1">
      <alignment horizontal="center" vertical="center"/>
      <protection/>
    </xf>
    <xf numFmtId="4" fontId="25" fillId="0" borderId="14" xfId="48" applyNumberFormat="1" applyFont="1" applyBorder="1" applyAlignment="1">
      <alignment vertical="center"/>
      <protection/>
    </xf>
    <xf numFmtId="0" fontId="25" fillId="0" borderId="14" xfId="48" applyFont="1" applyBorder="1" applyAlignment="1">
      <alignment horizontal="center" vertical="center" wrapText="1"/>
      <protection/>
    </xf>
    <xf numFmtId="0" fontId="22" fillId="0" borderId="0" xfId="48" applyFont="1" applyAlignment="1">
      <alignment/>
      <protection/>
    </xf>
    <xf numFmtId="0" fontId="25" fillId="0" borderId="14" xfId="48" applyFont="1" applyBorder="1" applyAlignment="1">
      <alignment horizontal="left" vertical="center"/>
      <protection/>
    </xf>
    <xf numFmtId="0" fontId="25" fillId="0" borderId="14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/>
      <protection/>
    </xf>
    <xf numFmtId="0" fontId="25" fillId="0" borderId="14" xfId="48" applyFont="1" applyBorder="1" applyAlignment="1">
      <alignment horizontal="center"/>
      <protection/>
    </xf>
    <xf numFmtId="173" fontId="25" fillId="0" borderId="14" xfId="48" applyNumberFormat="1" applyFont="1" applyBorder="1" applyAlignment="1">
      <alignment horizontal="center" vertical="center"/>
      <protection/>
    </xf>
    <xf numFmtId="9" fontId="25" fillId="0" borderId="14" xfId="48" applyNumberFormat="1" applyFont="1" applyBorder="1" applyAlignment="1">
      <alignment horizontal="center" vertical="center"/>
      <protection/>
    </xf>
    <xf numFmtId="173" fontId="25" fillId="0" borderId="14" xfId="48" applyNumberFormat="1" applyFont="1" applyBorder="1" applyAlignment="1">
      <alignment horizontal="center" vertical="center"/>
      <protection/>
    </xf>
    <xf numFmtId="9" fontId="25" fillId="0" borderId="14" xfId="48" applyNumberFormat="1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left" vertical="top"/>
      <protection/>
    </xf>
    <xf numFmtId="0" fontId="25" fillId="0" borderId="14" xfId="48" applyFont="1" applyBorder="1" applyAlignment="1">
      <alignment horizontal="center" vertical="top"/>
      <protection/>
    </xf>
    <xf numFmtId="0" fontId="25" fillId="0" borderId="14" xfId="48" applyFont="1" applyBorder="1" applyAlignment="1">
      <alignment horizontal="left" vertical="top" wrapText="1"/>
      <protection/>
    </xf>
    <xf numFmtId="0" fontId="22" fillId="0" borderId="14" xfId="48" applyFont="1" applyBorder="1" applyAlignment="1">
      <alignment horizontal="center" vertical="center"/>
      <protection/>
    </xf>
    <xf numFmtId="0" fontId="25" fillId="0" borderId="14" xfId="48" applyFont="1" applyBorder="1" applyAlignment="1">
      <alignment horizontal="right" vertical="top"/>
      <protection/>
    </xf>
    <xf numFmtId="0" fontId="22" fillId="0" borderId="14" xfId="48" applyFont="1" applyBorder="1" applyAlignment="1">
      <alignment/>
      <protection/>
    </xf>
    <xf numFmtId="173" fontId="25" fillId="0" borderId="14" xfId="48" applyNumberFormat="1" applyFont="1" applyBorder="1" applyAlignment="1">
      <alignment horizontal="center" vertical="center" wrapText="1"/>
      <protection/>
    </xf>
    <xf numFmtId="4" fontId="25" fillId="0" borderId="25" xfId="48" applyNumberFormat="1" applyFont="1" applyBorder="1" applyAlignment="1">
      <alignment vertical="center"/>
      <protection/>
    </xf>
    <xf numFmtId="4" fontId="37" fillId="25" borderId="14" xfId="48" applyNumberFormat="1" applyFont="1" applyFill="1" applyBorder="1" applyAlignment="1">
      <alignment horizontal="right" vertical="center"/>
      <protection/>
    </xf>
    <xf numFmtId="0" fontId="25" fillId="0" borderId="0" xfId="0" applyFont="1" applyBorder="1" applyAlignment="1" applyProtection="1">
      <alignment horizontal="center"/>
      <protection/>
    </xf>
    <xf numFmtId="0" fontId="23" fillId="25" borderId="39" xfId="0" applyFont="1" applyFill="1" applyBorder="1" applyAlignment="1" applyProtection="1">
      <alignment horizontal="center" vertical="center" wrapText="1"/>
      <protection/>
    </xf>
    <xf numFmtId="4" fontId="52" fillId="0" borderId="14" xfId="48" applyNumberFormat="1" applyFont="1" applyBorder="1" applyAlignment="1">
      <alignment wrapText="1"/>
      <protection/>
    </xf>
    <xf numFmtId="0" fontId="52" fillId="0" borderId="14" xfId="48" applyFont="1" applyBorder="1" applyAlignment="1">
      <alignment wrapText="1"/>
      <protection/>
    </xf>
    <xf numFmtId="4" fontId="43" fillId="0" borderId="0" xfId="48" applyNumberFormat="1" applyFont="1" applyAlignment="1">
      <alignment/>
      <protection/>
    </xf>
    <xf numFmtId="0" fontId="66" fillId="0" borderId="0" xfId="48" applyFont="1" applyAlignment="1">
      <alignment horizontal="right" wrapText="1"/>
      <protection/>
    </xf>
    <xf numFmtId="0" fontId="52" fillId="0" borderId="0" xfId="48" applyFont="1" applyAlignment="1">
      <alignment horizontal="right" wrapText="1"/>
      <protection/>
    </xf>
    <xf numFmtId="4" fontId="53" fillId="0" borderId="0" xfId="48" applyNumberFormat="1" applyFont="1" applyAlignment="1">
      <alignment horizontal="center" vertical="center" wrapText="1"/>
      <protection/>
    </xf>
    <xf numFmtId="0" fontId="52" fillId="0" borderId="0" xfId="48" applyFont="1" applyAlignment="1">
      <alignment wrapText="1"/>
      <protection/>
    </xf>
    <xf numFmtId="0" fontId="23" fillId="25" borderId="0" xfId="48" applyFont="1" applyFill="1" applyBorder="1" applyAlignment="1">
      <alignment vertical="center"/>
      <protection/>
    </xf>
    <xf numFmtId="4" fontId="67" fillId="0" borderId="0" xfId="48" applyNumberFormat="1" applyFont="1" applyAlignment="1">
      <alignment horizontal="center" vertical="center" wrapText="1"/>
      <protection/>
    </xf>
    <xf numFmtId="4" fontId="52" fillId="0" borderId="0" xfId="48" applyNumberFormat="1" applyFont="1" applyAlignment="1">
      <alignment wrapText="1"/>
      <protection/>
    </xf>
    <xf numFmtId="0" fontId="22" fillId="0" borderId="0" xfId="48" applyFont="1" applyAlignment="1">
      <alignment vertical="center"/>
      <protection/>
    </xf>
    <xf numFmtId="0" fontId="68" fillId="0" borderId="0" xfId="48" applyFont="1" applyAlignment="1">
      <alignment horizontal="center"/>
      <protection/>
    </xf>
    <xf numFmtId="0" fontId="30" fillId="0" borderId="0" xfId="48" applyFont="1" applyAlignment="1">
      <alignment vertical="center"/>
      <protection/>
    </xf>
    <xf numFmtId="0" fontId="30" fillId="0" borderId="0" xfId="48" applyFont="1" applyAlignment="1">
      <alignment horizontal="left" vertical="center"/>
      <protection/>
    </xf>
    <xf numFmtId="0" fontId="23" fillId="0" borderId="0" xfId="48" applyFont="1" applyAlignment="1">
      <alignment horizontal="left" vertical="center"/>
      <protection/>
    </xf>
    <xf numFmtId="0" fontId="69" fillId="0" borderId="0" xfId="48" applyFont="1" applyAlignment="1">
      <alignment/>
      <protection/>
    </xf>
    <xf numFmtId="4" fontId="69" fillId="0" borderId="0" xfId="48" applyNumberFormat="1" applyFont="1" applyAlignment="1">
      <alignment/>
      <protection/>
    </xf>
    <xf numFmtId="0" fontId="70" fillId="0" borderId="0" xfId="48" applyFont="1" applyAlignment="1">
      <alignment/>
      <protection/>
    </xf>
    <xf numFmtId="4" fontId="70" fillId="0" borderId="0" xfId="48" applyNumberFormat="1" applyFont="1" applyAlignment="1">
      <alignment/>
      <protection/>
    </xf>
    <xf numFmtId="4" fontId="54" fillId="0" borderId="0" xfId="48" applyNumberFormat="1" applyFont="1" applyAlignment="1">
      <alignment horizontal="center" vertical="center" wrapText="1"/>
      <protection/>
    </xf>
    <xf numFmtId="0" fontId="43" fillId="0" borderId="0" xfId="48" applyFont="1" applyAlignment="1">
      <alignment/>
      <protection/>
    </xf>
    <xf numFmtId="20" fontId="30" fillId="0" borderId="0" xfId="48" applyNumberFormat="1" applyFont="1" applyAlignment="1">
      <alignment horizontal="left" vertical="center"/>
      <protection/>
    </xf>
    <xf numFmtId="20" fontId="23" fillId="0" borderId="0" xfId="48" applyNumberFormat="1" applyFont="1" applyAlignment="1">
      <alignment horizontal="left" vertical="center"/>
      <protection/>
    </xf>
    <xf numFmtId="0" fontId="72" fillId="0" borderId="0" xfId="48" applyFont="1" applyAlignment="1">
      <alignment/>
      <protection/>
    </xf>
    <xf numFmtId="0" fontId="23" fillId="25" borderId="5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3" fillId="24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4" fontId="25" fillId="0" borderId="25" xfId="0" applyNumberFormat="1" applyFont="1" applyFill="1" applyBorder="1" applyAlignment="1">
      <alignment horizontal="right" vertical="center" wrapText="1"/>
    </xf>
    <xf numFmtId="173" fontId="25" fillId="0" borderId="14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50" fillId="0" borderId="0" xfId="0" applyFont="1" applyFill="1" applyAlignment="1">
      <alignment/>
    </xf>
    <xf numFmtId="0" fontId="25" fillId="0" borderId="18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horizontal="center" vertical="center"/>
    </xf>
    <xf numFmtId="4" fontId="25" fillId="0" borderId="26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/>
    </xf>
    <xf numFmtId="9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/>
    </xf>
    <xf numFmtId="9" fontId="25" fillId="0" borderId="2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vertical="center" wrapText="1"/>
      <protection/>
    </xf>
    <xf numFmtId="0" fontId="25" fillId="0" borderId="16" xfId="0" applyFont="1" applyFill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4" fontId="25" fillId="0" borderId="16" xfId="0" applyNumberFormat="1" applyFont="1" applyFill="1" applyBorder="1" applyAlignment="1" applyProtection="1">
      <alignment vertical="center" wrapText="1"/>
      <protection/>
    </xf>
    <xf numFmtId="4" fontId="25" fillId="0" borderId="18" xfId="0" applyNumberFormat="1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173" fontId="25" fillId="0" borderId="14" xfId="0" applyNumberFormat="1" applyFont="1" applyFill="1" applyBorder="1" applyAlignment="1">
      <alignment horizontal="right" vertical="center"/>
    </xf>
    <xf numFmtId="49" fontId="25" fillId="0" borderId="25" xfId="0" applyNumberFormat="1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4" fontId="25" fillId="0" borderId="14" xfId="0" applyNumberFormat="1" applyFont="1" applyBorder="1" applyAlignment="1" applyProtection="1">
      <alignment horizontal="right" vertical="center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182" fontId="30" fillId="0" borderId="0" xfId="0" applyNumberFormat="1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31" fillId="0" borderId="14" xfId="0" applyFont="1" applyFill="1" applyBorder="1" applyAlignment="1">
      <alignment horizontal="center" vertical="center" wrapText="1"/>
    </xf>
    <xf numFmtId="173" fontId="74" fillId="0" borderId="0" xfId="0" applyNumberFormat="1" applyFont="1" applyFill="1" applyAlignment="1">
      <alignment/>
    </xf>
    <xf numFmtId="14" fontId="25" fillId="0" borderId="14" xfId="0" applyNumberFormat="1" applyFont="1" applyFill="1" applyBorder="1" applyAlignment="1">
      <alignment horizontal="left" vertical="center" wrapText="1"/>
    </xf>
    <xf numFmtId="0" fontId="25" fillId="0" borderId="53" xfId="0" applyFont="1" applyFill="1" applyBorder="1" applyAlignment="1">
      <alignment horizontal="left" vertical="center" wrapText="1"/>
    </xf>
    <xf numFmtId="49" fontId="25" fillId="0" borderId="53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4" fontId="36" fillId="28" borderId="48" xfId="0" applyNumberFormat="1" applyFont="1" applyFill="1" applyBorder="1" applyAlignment="1">
      <alignment horizontal="right" vertical="center"/>
    </xf>
    <xf numFmtId="4" fontId="52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5" fillId="28" borderId="0" xfId="0" applyFont="1" applyFill="1" applyAlignment="1">
      <alignment wrapText="1"/>
    </xf>
    <xf numFmtId="0" fontId="43" fillId="0" borderId="0" xfId="0" applyFont="1" applyAlignment="1">
      <alignment/>
    </xf>
    <xf numFmtId="0" fontId="77" fillId="0" borderId="0" xfId="0" applyFont="1" applyAlignment="1">
      <alignment horizontal="right" wrapText="1"/>
    </xf>
    <xf numFmtId="0" fontId="77" fillId="0" borderId="0" xfId="0" applyFont="1" applyAlignment="1">
      <alignment horizontal="left"/>
    </xf>
    <xf numFmtId="4" fontId="67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 wrapText="1"/>
    </xf>
    <xf numFmtId="4" fontId="53" fillId="0" borderId="0" xfId="0" applyNumberFormat="1" applyFont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77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4" fontId="79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80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8" fillId="0" borderId="0" xfId="0" applyFont="1" applyAlignment="1">
      <alignment horizontal="right" vertical="center"/>
    </xf>
    <xf numFmtId="0" fontId="78" fillId="0" borderId="0" xfId="0" applyFont="1" applyAlignment="1">
      <alignment horizontal="center" vertical="center"/>
    </xf>
    <xf numFmtId="180" fontId="30" fillId="0" borderId="0" xfId="0" applyNumberFormat="1" applyFont="1" applyAlignment="1">
      <alignment horizontal="left" vertical="center"/>
    </xf>
    <xf numFmtId="180" fontId="23" fillId="0" borderId="0" xfId="0" applyNumberFormat="1" applyFont="1" applyAlignment="1">
      <alignment horizontal="left" vertical="center"/>
    </xf>
    <xf numFmtId="180" fontId="78" fillId="0" borderId="0" xfId="0" applyNumberFormat="1" applyFont="1" applyAlignment="1">
      <alignment horizontal="left" vertical="center"/>
    </xf>
    <xf numFmtId="180" fontId="76" fillId="0" borderId="0" xfId="0" applyNumberFormat="1" applyFont="1" applyAlignment="1">
      <alignment horizontal="left" vertical="center"/>
    </xf>
    <xf numFmtId="180" fontId="7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50" fillId="0" borderId="0" xfId="0" applyFont="1" applyAlignment="1">
      <alignment/>
    </xf>
    <xf numFmtId="0" fontId="23" fillId="28" borderId="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left"/>
      <protection/>
    </xf>
    <xf numFmtId="0" fontId="73" fillId="0" borderId="0" xfId="0" applyFont="1" applyAlignment="1" applyProtection="1">
      <alignment horizontal="center"/>
      <protection/>
    </xf>
    <xf numFmtId="0" fontId="73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 horizontal="center"/>
      <protection/>
    </xf>
    <xf numFmtId="0" fontId="23" fillId="28" borderId="0" xfId="0" applyFont="1" applyFill="1" applyBorder="1" applyAlignment="1" applyProtection="1">
      <alignment horizontal="left" vertical="center" wrapText="1"/>
      <protection/>
    </xf>
    <xf numFmtId="0" fontId="23" fillId="25" borderId="10" xfId="0" applyFont="1" applyFill="1" applyBorder="1" applyAlignment="1" applyProtection="1">
      <alignment horizontal="center" vertical="center" wrapText="1"/>
      <protection/>
    </xf>
    <xf numFmtId="11" fontId="25" fillId="0" borderId="14" xfId="0" applyNumberFormat="1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vertical="center" wrapText="1"/>
      <protection/>
    </xf>
    <xf numFmtId="0" fontId="25" fillId="0" borderId="54" xfId="0" applyFont="1" applyBorder="1" applyAlignment="1" applyProtection="1">
      <alignment vertical="center" wrapText="1"/>
      <protection/>
    </xf>
    <xf numFmtId="0" fontId="25" fillId="0" borderId="28" xfId="0" applyFont="1" applyBorder="1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4" fontId="25" fillId="0" borderId="14" xfId="0" applyNumberFormat="1" applyFont="1" applyBorder="1" applyAlignment="1" applyProtection="1">
      <alignment horizontal="right" vertical="center"/>
      <protection/>
    </xf>
    <xf numFmtId="173" fontId="25" fillId="0" borderId="14" xfId="0" applyNumberFormat="1" applyFont="1" applyBorder="1" applyAlignment="1" applyProtection="1">
      <alignment horizontal="center" vertical="center"/>
      <protection/>
    </xf>
    <xf numFmtId="9" fontId="25" fillId="0" borderId="26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vertic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4" fontId="25" fillId="0" borderId="23" xfId="0" applyNumberFormat="1" applyFont="1" applyBorder="1" applyAlignment="1" applyProtection="1">
      <alignment horizontal="right" vertical="center"/>
      <protection/>
    </xf>
    <xf numFmtId="14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25" fillId="0" borderId="23" xfId="0" applyFont="1" applyBorder="1" applyAlignment="1" applyProtection="1">
      <alignment horizontal="center" vertical="center"/>
      <protection/>
    </xf>
    <xf numFmtId="4" fontId="25" fillId="0" borderId="25" xfId="0" applyNumberFormat="1" applyFont="1" applyBorder="1" applyAlignment="1" applyProtection="1">
      <alignment horizontal="right" vertical="center"/>
      <protection/>
    </xf>
    <xf numFmtId="9" fontId="25" fillId="0" borderId="25" xfId="0" applyNumberFormat="1" applyFont="1" applyBorder="1" applyAlignment="1" applyProtection="1">
      <alignment horizontal="center" vertical="center"/>
      <protection/>
    </xf>
    <xf numFmtId="4" fontId="25" fillId="0" borderId="26" xfId="0" applyNumberFormat="1" applyFont="1" applyBorder="1" applyAlignment="1" applyProtection="1">
      <alignment horizontal="right" vertical="center"/>
      <protection/>
    </xf>
    <xf numFmtId="9" fontId="25" fillId="0" borderId="26" xfId="0" applyNumberFormat="1" applyFont="1" applyBorder="1" applyAlignment="1" applyProtection="1">
      <alignment horizontal="center" vertical="center"/>
      <protection/>
    </xf>
    <xf numFmtId="0" fontId="25" fillId="0" borderId="2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5" fillId="0" borderId="25" xfId="0" applyFont="1" applyBorder="1" applyAlignment="1" applyProtection="1">
      <alignment horizontal="left" vertical="center" wrapText="1"/>
      <protection/>
    </xf>
    <xf numFmtId="173" fontId="25" fillId="0" borderId="25" xfId="0" applyNumberFormat="1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14" fontId="25" fillId="0" borderId="25" xfId="0" applyNumberFormat="1" applyFont="1" applyBorder="1" applyAlignment="1" applyProtection="1">
      <alignment horizontal="center" vertical="center"/>
      <protection/>
    </xf>
    <xf numFmtId="0" fontId="36" fillId="0" borderId="14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center" vertical="center" wrapText="1"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9" fontId="25" fillId="0" borderId="14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wrapText="1"/>
      <protection/>
    </xf>
    <xf numFmtId="0" fontId="25" fillId="0" borderId="37" xfId="0" applyFont="1" applyBorder="1" applyAlignment="1" applyProtection="1">
      <alignment vertical="center" wrapText="1"/>
      <protection/>
    </xf>
    <xf numFmtId="0" fontId="25" fillId="0" borderId="55" xfId="0" applyFont="1" applyBorder="1" applyAlignment="1" applyProtection="1">
      <alignment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/>
    </xf>
    <xf numFmtId="9" fontId="25" fillId="28" borderId="14" xfId="0" applyNumberFormat="1" applyFont="1" applyFill="1" applyBorder="1" applyAlignment="1" applyProtection="1">
      <alignment horizontal="center" vertical="center" wrapText="1"/>
      <protection/>
    </xf>
    <xf numFmtId="0" fontId="41" fillId="28" borderId="14" xfId="0" applyFont="1" applyFill="1" applyBorder="1" applyAlignment="1" applyProtection="1">
      <alignment horizontal="center" vertical="center" wrapText="1"/>
      <protection/>
    </xf>
    <xf numFmtId="0" fontId="36" fillId="28" borderId="14" xfId="0" applyFont="1" applyFill="1" applyBorder="1" applyAlignment="1" applyProtection="1">
      <alignment horizontal="center" vertical="center" wrapText="1"/>
      <protection/>
    </xf>
    <xf numFmtId="10" fontId="25" fillId="0" borderId="14" xfId="0" applyNumberFormat="1" applyFont="1" applyBorder="1" applyAlignment="1" applyProtection="1">
      <alignment horizontal="center" vertical="center" wrapText="1"/>
      <protection/>
    </xf>
    <xf numFmtId="0" fontId="41" fillId="28" borderId="25" xfId="0" applyFont="1" applyFill="1" applyBorder="1" applyAlignment="1" applyProtection="1">
      <alignment horizontal="center" vertical="center" wrapText="1"/>
      <protection/>
    </xf>
    <xf numFmtId="0" fontId="36" fillId="28" borderId="25" xfId="0" applyFont="1" applyFill="1" applyBorder="1" applyAlignment="1" applyProtection="1">
      <alignment horizontal="center" vertical="center" wrapText="1"/>
      <protection/>
    </xf>
    <xf numFmtId="14" fontId="25" fillId="0" borderId="25" xfId="0" applyNumberFormat="1" applyFont="1" applyBorder="1" applyAlignment="1" applyProtection="1">
      <alignment horizontal="center" vertical="center" wrapText="1"/>
      <protection/>
    </xf>
    <xf numFmtId="9" fontId="25" fillId="0" borderId="25" xfId="0" applyNumberFormat="1" applyFont="1" applyBorder="1" applyAlignment="1" applyProtection="1">
      <alignment horizontal="center" vertical="center" wrapText="1"/>
      <protection/>
    </xf>
    <xf numFmtId="0" fontId="25" fillId="0" borderId="56" xfId="0" applyFont="1" applyBorder="1" applyAlignment="1" applyProtection="1">
      <alignment horizontal="center" vertical="center" wrapText="1"/>
      <protection/>
    </xf>
    <xf numFmtId="0" fontId="25" fillId="0" borderId="56" xfId="0" applyFont="1" applyBorder="1" applyAlignment="1" applyProtection="1">
      <alignment vertical="center" wrapText="1"/>
      <protection/>
    </xf>
    <xf numFmtId="0" fontId="41" fillId="28" borderId="56" xfId="0" applyFont="1" applyFill="1" applyBorder="1" applyAlignment="1" applyProtection="1">
      <alignment horizontal="center" vertical="center" wrapText="1"/>
      <protection/>
    </xf>
    <xf numFmtId="0" fontId="36" fillId="28" borderId="56" xfId="0" applyFont="1" applyFill="1" applyBorder="1" applyAlignment="1" applyProtection="1">
      <alignment horizontal="center" vertical="center" wrapText="1"/>
      <protection/>
    </xf>
    <xf numFmtId="4" fontId="25" fillId="0" borderId="56" xfId="0" applyNumberFormat="1" applyFont="1" applyBorder="1" applyAlignment="1" applyProtection="1">
      <alignment horizontal="right" vertical="center"/>
      <protection/>
    </xf>
    <xf numFmtId="14" fontId="25" fillId="0" borderId="56" xfId="0" applyNumberFormat="1" applyFont="1" applyBorder="1" applyAlignment="1" applyProtection="1">
      <alignment horizontal="center" vertical="center" wrapText="1"/>
      <protection/>
    </xf>
    <xf numFmtId="173" fontId="25" fillId="0" borderId="56" xfId="0" applyNumberFormat="1" applyFont="1" applyBorder="1" applyAlignment="1" applyProtection="1">
      <alignment horizontal="center" vertical="center"/>
      <protection/>
    </xf>
    <xf numFmtId="9" fontId="25" fillId="0" borderId="56" xfId="0" applyNumberFormat="1" applyFont="1" applyBorder="1" applyAlignment="1" applyProtection="1">
      <alignment horizontal="center" vertical="center" wrapText="1"/>
      <protection/>
    </xf>
    <xf numFmtId="0" fontId="25" fillId="0" borderId="56" xfId="0" applyFont="1" applyBorder="1" applyAlignment="1" applyProtection="1">
      <alignment horizontal="center" vertical="center"/>
      <protection/>
    </xf>
    <xf numFmtId="4" fontId="37" fillId="25" borderId="48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9" fontId="25" fillId="0" borderId="0" xfId="0" applyNumberFormat="1" applyFont="1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right" wrapText="1"/>
      <protection/>
    </xf>
    <xf numFmtId="0" fontId="77" fillId="0" borderId="0" xfId="0" applyFont="1" applyAlignment="1" applyProtection="1">
      <alignment horizontal="left"/>
      <protection/>
    </xf>
    <xf numFmtId="4" fontId="67" fillId="0" borderId="0" xfId="0" applyNumberFormat="1" applyFont="1" applyAlignment="1" applyProtection="1">
      <alignment horizontal="right" vertical="center" wrapText="1"/>
      <protection/>
    </xf>
    <xf numFmtId="0" fontId="77" fillId="0" borderId="0" xfId="0" applyFont="1" applyAlignment="1" applyProtection="1">
      <alignment wrapText="1"/>
      <protection/>
    </xf>
    <xf numFmtId="0" fontId="81" fillId="0" borderId="0" xfId="0" applyFont="1" applyAlignment="1" applyProtection="1">
      <alignment horizontal="center" wrapText="1"/>
      <protection/>
    </xf>
    <xf numFmtId="0" fontId="81" fillId="0" borderId="0" xfId="0" applyFont="1" applyAlignment="1" applyProtection="1">
      <alignment horizontal="center" vertical="center" wrapText="1"/>
      <protection/>
    </xf>
    <xf numFmtId="9" fontId="82" fillId="0" borderId="0" xfId="0" applyNumberFormat="1" applyFont="1" applyAlignment="1" applyProtection="1">
      <alignment horizontal="center" vertical="center" wrapText="1"/>
      <protection/>
    </xf>
    <xf numFmtId="0" fontId="77" fillId="0" borderId="0" xfId="0" applyFont="1" applyAlignment="1" applyProtection="1">
      <alignment horizontal="center" vertical="center" wrapText="1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Alignment="1" applyProtection="1">
      <alignment horizontal="right" wrapText="1"/>
      <protection/>
    </xf>
    <xf numFmtId="4" fontId="53" fillId="0" borderId="0" xfId="0" applyNumberFormat="1" applyFont="1" applyAlignment="1" applyProtection="1">
      <alignment horizontal="center" vertical="center" wrapText="1"/>
      <protection/>
    </xf>
    <xf numFmtId="4" fontId="52" fillId="0" borderId="0" xfId="0" applyNumberFormat="1" applyFont="1" applyAlignment="1" applyProtection="1">
      <alignment wrapText="1"/>
      <protection/>
    </xf>
    <xf numFmtId="0" fontId="31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79" fillId="0" borderId="0" xfId="0" applyNumberFormat="1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80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78" fillId="0" borderId="0" xfId="0" applyFont="1" applyAlignment="1" applyProtection="1">
      <alignment horizontal="left" vertical="center"/>
      <protection/>
    </xf>
    <xf numFmtId="182" fontId="30" fillId="0" borderId="0" xfId="0" applyNumberFormat="1" applyFont="1" applyAlignment="1" applyProtection="1">
      <alignment horizontal="left" vertical="center"/>
      <protection/>
    </xf>
    <xf numFmtId="180" fontId="23" fillId="0" borderId="0" xfId="0" applyNumberFormat="1" applyFont="1" applyAlignment="1" applyProtection="1">
      <alignment horizontal="left" vertical="center"/>
      <protection/>
    </xf>
    <xf numFmtId="180" fontId="30" fillId="0" borderId="0" xfId="0" applyNumberFormat="1" applyFont="1" applyAlignment="1" applyProtection="1">
      <alignment horizontal="left" vertical="center"/>
      <protection/>
    </xf>
    <xf numFmtId="180" fontId="78" fillId="0" borderId="0" xfId="0" applyNumberFormat="1" applyFont="1" applyAlignment="1" applyProtection="1">
      <alignment horizontal="left" vertical="center"/>
      <protection/>
    </xf>
    <xf numFmtId="180" fontId="76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41" fillId="0" borderId="0" xfId="0" applyFont="1" applyAlignment="1">
      <alignment horizontal="left"/>
    </xf>
    <xf numFmtId="0" fontId="23" fillId="24" borderId="25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57" xfId="0" applyFont="1" applyBorder="1" applyAlignment="1">
      <alignment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/>
    </xf>
    <xf numFmtId="173" fontId="25" fillId="0" borderId="14" xfId="0" applyNumberFormat="1" applyFont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4" fontId="25" fillId="0" borderId="25" xfId="0" applyNumberFormat="1" applyFont="1" applyBorder="1" applyAlignment="1">
      <alignment horizontal="right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52" fillId="0" borderId="0" xfId="0" applyFont="1" applyAlignment="1">
      <alignment wrapText="1"/>
    </xf>
    <xf numFmtId="0" fontId="83" fillId="0" borderId="0" xfId="0" applyFont="1" applyAlignment="1">
      <alignment/>
    </xf>
    <xf numFmtId="0" fontId="84" fillId="0" borderId="0" xfId="0" applyFont="1" applyAlignment="1">
      <alignment horizontal="right" wrapText="1"/>
    </xf>
    <xf numFmtId="0" fontId="84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right" wrapText="1"/>
    </xf>
    <xf numFmtId="4" fontId="53" fillId="0" borderId="0" xfId="0" applyNumberFormat="1" applyFont="1" applyAlignment="1">
      <alignment horizontal="center" vertical="center" wrapText="1"/>
    </xf>
    <xf numFmtId="0" fontId="81" fillId="0" borderId="0" xfId="0" applyFont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4" fontId="70" fillId="0" borderId="0" xfId="0" applyNumberFormat="1" applyFont="1" applyAlignment="1">
      <alignment/>
    </xf>
    <xf numFmtId="4" fontId="54" fillId="0" borderId="0" xfId="0" applyNumberFormat="1" applyFont="1" applyAlignment="1">
      <alignment horizontal="center" vertical="center" wrapText="1"/>
    </xf>
    <xf numFmtId="182" fontId="30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left" vertical="center"/>
    </xf>
    <xf numFmtId="182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182" fontId="30" fillId="0" borderId="0" xfId="0" applyNumberFormat="1" applyFont="1" applyBorder="1" applyAlignment="1">
      <alignment horizontal="center" vertical="center"/>
    </xf>
    <xf numFmtId="0" fontId="8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6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1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25" fillId="30" borderId="29" xfId="0" applyFont="1" applyFill="1" applyBorder="1" applyAlignment="1">
      <alignment horizontal="center" vertical="center" wrapText="1"/>
    </xf>
    <xf numFmtId="0" fontId="25" fillId="30" borderId="30" xfId="0" applyFont="1" applyFill="1" applyBorder="1" applyAlignment="1">
      <alignment horizontal="center" vertical="center" wrapText="1"/>
    </xf>
    <xf numFmtId="173" fontId="25" fillId="0" borderId="58" xfId="0" applyNumberFormat="1" applyFont="1" applyFill="1" applyBorder="1" applyAlignment="1">
      <alignment horizontal="center" vertical="center" wrapText="1"/>
    </xf>
    <xf numFmtId="49" fontId="25" fillId="30" borderId="29" xfId="0" applyNumberFormat="1" applyFont="1" applyFill="1" applyBorder="1" applyAlignment="1">
      <alignment horizontal="center" vertical="center" wrapText="1"/>
    </xf>
    <xf numFmtId="49" fontId="25" fillId="30" borderId="58" xfId="0" applyNumberFormat="1" applyFont="1" applyFill="1" applyBorder="1" applyAlignment="1">
      <alignment horizontal="center" vertical="center" wrapText="1"/>
    </xf>
    <xf numFmtId="49" fontId="25" fillId="30" borderId="30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30" borderId="58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/>
    </xf>
    <xf numFmtId="0" fontId="25" fillId="0" borderId="58" xfId="0" applyFont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/>
    </xf>
    <xf numFmtId="0" fontId="27" fillId="0" borderId="58" xfId="0" applyFont="1" applyFill="1" applyBorder="1" applyAlignment="1">
      <alignment horizontal="center"/>
    </xf>
    <xf numFmtId="0" fontId="27" fillId="0" borderId="30" xfId="0" applyFont="1" applyFill="1" applyBorder="1" applyAlignment="1">
      <alignment horizontal="center"/>
    </xf>
    <xf numFmtId="0" fontId="30" fillId="0" borderId="0" xfId="0" applyFont="1" applyBorder="1" applyAlignment="1">
      <alignment horizontal="left" vertical="center"/>
    </xf>
    <xf numFmtId="20" fontId="30" fillId="0" borderId="0" xfId="46" applyNumberFormat="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horizontal="center"/>
    </xf>
    <xf numFmtId="20" fontId="30" fillId="0" borderId="0" xfId="47" applyNumberFormat="1" applyFont="1" applyBorder="1" applyAlignment="1">
      <alignment horizontal="left" vertical="center" wrapText="1"/>
      <protection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180" fontId="30" fillId="0" borderId="0" xfId="0" applyNumberFormat="1" applyFont="1" applyBorder="1" applyAlignment="1">
      <alignment horizontal="left" vertical="center" wrapText="1"/>
    </xf>
    <xf numFmtId="14" fontId="25" fillId="0" borderId="25" xfId="0" applyNumberFormat="1" applyFont="1" applyFill="1" applyBorder="1" applyAlignment="1">
      <alignment horizontal="center" vertical="center"/>
    </xf>
    <xf numFmtId="9" fontId="25" fillId="0" borderId="25" xfId="0" applyNumberFormat="1" applyFont="1" applyFill="1" applyBorder="1" applyAlignment="1">
      <alignment horizontal="center" vertical="center"/>
    </xf>
    <xf numFmtId="9" fontId="25" fillId="0" borderId="26" xfId="0" applyNumberFormat="1" applyFont="1" applyFill="1" applyBorder="1" applyAlignment="1">
      <alignment horizontal="center" vertical="center"/>
    </xf>
    <xf numFmtId="4" fontId="25" fillId="30" borderId="25" xfId="0" applyNumberFormat="1" applyFont="1" applyFill="1" applyBorder="1" applyAlignment="1">
      <alignment horizontal="center" vertical="center" wrapText="1"/>
    </xf>
    <xf numFmtId="4" fontId="25" fillId="30" borderId="26" xfId="0" applyNumberFormat="1" applyFont="1" applyFill="1" applyBorder="1" applyAlignment="1">
      <alignment horizontal="center" vertical="center" wrapText="1"/>
    </xf>
    <xf numFmtId="14" fontId="25" fillId="0" borderId="26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4" fontId="25" fillId="0" borderId="25" xfId="0" applyNumberFormat="1" applyFont="1" applyFill="1" applyBorder="1" applyAlignment="1">
      <alignment horizontal="center" vertical="center" wrapText="1"/>
    </xf>
    <xf numFmtId="4" fontId="25" fillId="0" borderId="26" xfId="0" applyNumberFormat="1" applyFont="1" applyFill="1" applyBorder="1" applyAlignment="1">
      <alignment horizontal="center" vertical="center" wrapText="1"/>
    </xf>
    <xf numFmtId="173" fontId="25" fillId="30" borderId="25" xfId="0" applyNumberFormat="1" applyFont="1" applyFill="1" applyBorder="1" applyAlignment="1">
      <alignment horizontal="center" vertical="center" wrapText="1"/>
    </xf>
    <xf numFmtId="173" fontId="25" fillId="30" borderId="26" xfId="0" applyNumberFormat="1" applyFont="1" applyFill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173" fontId="25" fillId="30" borderId="23" xfId="0" applyNumberFormat="1" applyFont="1" applyFill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center" vertical="center" wrapText="1"/>
    </xf>
    <xf numFmtId="49" fontId="41" fillId="0" borderId="23" xfId="0" applyNumberFormat="1" applyFont="1" applyBorder="1" applyAlignment="1">
      <alignment horizontal="center" vertical="center" wrapText="1"/>
    </xf>
    <xf numFmtId="49" fontId="41" fillId="0" borderId="26" xfId="0" applyNumberFormat="1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0" fontId="23" fillId="24" borderId="59" xfId="0" applyFont="1" applyFill="1" applyBorder="1" applyAlignment="1">
      <alignment horizontal="center" vertical="center" wrapText="1"/>
    </xf>
    <xf numFmtId="0" fontId="23" fillId="24" borderId="48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45" fillId="0" borderId="60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173" fontId="25" fillId="0" borderId="41" xfId="0" applyNumberFormat="1" applyFont="1" applyFill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28" borderId="12" xfId="0" applyNumberFormat="1" applyFont="1" applyFill="1" applyBorder="1" applyAlignment="1">
      <alignment horizontal="center" vertical="center"/>
    </xf>
    <xf numFmtId="49" fontId="25" fillId="28" borderId="11" xfId="0" applyNumberFormat="1" applyFont="1" applyFill="1" applyBorder="1" applyAlignment="1">
      <alignment horizontal="center" vertical="center"/>
    </xf>
    <xf numFmtId="173" fontId="25" fillId="0" borderId="12" xfId="0" applyNumberFormat="1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49" fontId="25" fillId="28" borderId="41" xfId="0" applyNumberFormat="1" applyFont="1" applyFill="1" applyBorder="1" applyAlignment="1">
      <alignment horizontal="center" vertical="center"/>
    </xf>
    <xf numFmtId="0" fontId="25" fillId="0" borderId="25" xfId="0" applyNumberFormat="1" applyFont="1" applyBorder="1" applyAlignment="1">
      <alignment horizontal="center" vertical="center" wrapText="1"/>
    </xf>
    <xf numFmtId="0" fontId="25" fillId="0" borderId="26" xfId="0" applyNumberFormat="1" applyFont="1" applyBorder="1" applyAlignment="1">
      <alignment horizontal="center" vertical="center" wrapText="1"/>
    </xf>
    <xf numFmtId="49" fontId="25" fillId="28" borderId="25" xfId="0" applyNumberFormat="1" applyFont="1" applyFill="1" applyBorder="1" applyAlignment="1">
      <alignment horizontal="center" vertical="center"/>
    </xf>
    <xf numFmtId="49" fontId="25" fillId="28" borderId="26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23" fillId="24" borderId="52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textRotation="90" wrapText="1"/>
    </xf>
    <xf numFmtId="0" fontId="23" fillId="24" borderId="63" xfId="0" applyFont="1" applyFill="1" applyBorder="1" applyAlignment="1">
      <alignment horizontal="center" vertical="center" textRotation="90" wrapText="1"/>
    </xf>
    <xf numFmtId="0" fontId="39" fillId="27" borderId="0" xfId="0" applyFont="1" applyFill="1" applyBorder="1" applyAlignment="1">
      <alignment horizontal="center" vertical="center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63" xfId="0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9" fontId="25" fillId="0" borderId="26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173" fontId="25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 quotePrefix="1">
      <alignment horizontal="center" vertical="center"/>
    </xf>
    <xf numFmtId="49" fontId="25" fillId="0" borderId="25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26" xfId="0" applyNumberFormat="1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/>
    </xf>
    <xf numFmtId="4" fontId="25" fillId="0" borderId="25" xfId="0" applyNumberFormat="1" applyFont="1" applyFill="1" applyBorder="1" applyAlignment="1">
      <alignment horizontal="right" vertical="center"/>
    </xf>
    <xf numFmtId="4" fontId="25" fillId="0" borderId="26" xfId="0" applyNumberFormat="1" applyFont="1" applyFill="1" applyBorder="1" applyAlignment="1">
      <alignment horizontal="right" vertical="center"/>
    </xf>
    <xf numFmtId="9" fontId="25" fillId="0" borderId="25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/>
    </xf>
    <xf numFmtId="172" fontId="25" fillId="0" borderId="25" xfId="0" applyNumberFormat="1" applyFont="1" applyFill="1" applyBorder="1" applyAlignment="1">
      <alignment horizontal="right" vertical="center" wrapText="1"/>
    </xf>
    <xf numFmtId="172" fontId="25" fillId="0" borderId="26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9" fontId="25" fillId="0" borderId="65" xfId="0" applyNumberFormat="1" applyFont="1" applyBorder="1" applyAlignment="1">
      <alignment horizontal="center" vertical="center"/>
    </xf>
    <xf numFmtId="0" fontId="25" fillId="0" borderId="25" xfId="0" applyFont="1" applyBorder="1" applyAlignment="1" quotePrefix="1">
      <alignment horizontal="center" vertical="center"/>
    </xf>
    <xf numFmtId="0" fontId="25" fillId="0" borderId="26" xfId="0" applyFont="1" applyBorder="1" applyAlignment="1" quotePrefix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4" fontId="25" fillId="0" borderId="11" xfId="0" applyNumberFormat="1" applyFont="1" applyFill="1" applyBorder="1" applyAlignment="1">
      <alignment horizontal="right" vertical="center"/>
    </xf>
    <xf numFmtId="173" fontId="25" fillId="0" borderId="15" xfId="0" applyNumberFormat="1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>
      <alignment horizontal="center" vertical="center" wrapText="1"/>
    </xf>
    <xf numFmtId="173" fontId="25" fillId="0" borderId="26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173" fontId="25" fillId="0" borderId="23" xfId="0" applyNumberFormat="1" applyFont="1" applyFill="1" applyBorder="1" applyAlignment="1">
      <alignment horizontal="center" vertical="center" wrapText="1"/>
    </xf>
    <xf numFmtId="173" fontId="25" fillId="0" borderId="25" xfId="0" applyNumberFormat="1" applyFont="1" applyFill="1" applyBorder="1" applyAlignment="1" quotePrefix="1">
      <alignment horizontal="center" vertical="center" wrapText="1"/>
    </xf>
    <xf numFmtId="173" fontId="25" fillId="0" borderId="26" xfId="0" applyNumberFormat="1" applyFont="1" applyFill="1" applyBorder="1" applyAlignment="1" quotePrefix="1">
      <alignment horizontal="center" vertical="center" wrapText="1"/>
    </xf>
    <xf numFmtId="49" fontId="25" fillId="0" borderId="12" xfId="0" applyNumberFormat="1" applyFont="1" applyFill="1" applyBorder="1" applyAlignment="1" quotePrefix="1">
      <alignment horizontal="center" vertical="center"/>
    </xf>
    <xf numFmtId="0" fontId="25" fillId="0" borderId="19" xfId="0" applyFont="1" applyFill="1" applyBorder="1" applyAlignment="1" quotePrefix="1">
      <alignment horizontal="center" vertical="center" wrapText="1"/>
    </xf>
    <xf numFmtId="49" fontId="25" fillId="0" borderId="19" xfId="0" applyNumberFormat="1" applyFont="1" applyFill="1" applyBorder="1" applyAlignment="1" quotePrefix="1">
      <alignment horizontal="center" vertical="center"/>
    </xf>
    <xf numFmtId="0" fontId="23" fillId="24" borderId="67" xfId="0" applyFont="1" applyFill="1" applyBorder="1" applyAlignment="1">
      <alignment horizontal="center" vertical="center" wrapText="1"/>
    </xf>
    <xf numFmtId="49" fontId="25" fillId="0" borderId="23" xfId="0" applyNumberFormat="1" applyFont="1" applyFill="1" applyBorder="1" applyAlignment="1" quotePrefix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6" fillId="29" borderId="68" xfId="0" applyFont="1" applyFill="1" applyBorder="1" applyAlignment="1">
      <alignment horizontal="center" vertical="center" wrapText="1"/>
    </xf>
    <xf numFmtId="0" fontId="36" fillId="29" borderId="69" xfId="0" applyFont="1" applyFill="1" applyBorder="1" applyAlignment="1">
      <alignment horizontal="center" vertical="center" wrapText="1"/>
    </xf>
    <xf numFmtId="0" fontId="36" fillId="29" borderId="70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9" fontId="25" fillId="0" borderId="25" xfId="0" applyNumberFormat="1" applyFont="1" applyBorder="1" applyAlignment="1">
      <alignment horizontal="center" vertical="center" wrapText="1"/>
    </xf>
    <xf numFmtId="9" fontId="25" fillId="0" borderId="26" xfId="0" applyNumberFormat="1" applyFont="1" applyBorder="1" applyAlignment="1">
      <alignment horizontal="center" vertical="center" wrapText="1"/>
    </xf>
    <xf numFmtId="49" fontId="25" fillId="0" borderId="25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23" fillId="24" borderId="19" xfId="0" applyFont="1" applyFill="1" applyBorder="1" applyAlignment="1">
      <alignment horizontal="center"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5" fillId="0" borderId="12" xfId="0" applyFont="1" applyFill="1" applyBorder="1" applyAlignment="1" quotePrefix="1">
      <alignment horizontal="center" vertical="center"/>
    </xf>
    <xf numFmtId="0" fontId="25" fillId="0" borderId="15" xfId="0" applyFont="1" applyFill="1" applyBorder="1" applyAlignment="1" quotePrefix="1">
      <alignment horizontal="center" vertical="center"/>
    </xf>
    <xf numFmtId="49" fontId="25" fillId="0" borderId="25" xfId="0" applyNumberFormat="1" applyFont="1" applyBorder="1" applyAlignment="1" quotePrefix="1">
      <alignment horizontal="center" vertical="center"/>
    </xf>
    <xf numFmtId="49" fontId="25" fillId="0" borderId="26" xfId="0" applyNumberFormat="1" applyFont="1" applyBorder="1" applyAlignment="1" quotePrefix="1">
      <alignment horizontal="center" vertical="center"/>
    </xf>
    <xf numFmtId="20" fontId="30" fillId="0" borderId="0" xfId="0" applyNumberFormat="1" applyFont="1" applyBorder="1" applyAlignment="1">
      <alignment horizontal="left" vertical="center" wrapText="1"/>
    </xf>
    <xf numFmtId="0" fontId="25" fillId="0" borderId="25" xfId="0" applyFont="1" applyBorder="1" applyAlignment="1" quotePrefix="1">
      <alignment horizontal="center" vertical="center" wrapText="1"/>
    </xf>
    <xf numFmtId="0" fontId="25" fillId="0" borderId="26" xfId="0" applyFont="1" applyBorder="1" applyAlignment="1" quotePrefix="1">
      <alignment horizontal="center" vertical="center" wrapText="1"/>
    </xf>
    <xf numFmtId="0" fontId="25" fillId="0" borderId="23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25" xfId="0" applyFont="1" applyFill="1" applyBorder="1" applyAlignment="1" quotePrefix="1">
      <alignment horizontal="center" vertical="center" wrapText="1"/>
    </xf>
    <xf numFmtId="0" fontId="25" fillId="0" borderId="23" xfId="0" applyFont="1" applyFill="1" applyBorder="1" applyAlignment="1" quotePrefix="1">
      <alignment horizontal="center" vertical="center" wrapText="1"/>
    </xf>
    <xf numFmtId="0" fontId="25" fillId="0" borderId="26" xfId="0" applyFont="1" applyFill="1" applyBorder="1" applyAlignment="1" quotePrefix="1">
      <alignment horizontal="center" vertical="center" wrapText="1"/>
    </xf>
    <xf numFmtId="173" fontId="25" fillId="0" borderId="25" xfId="0" applyNumberFormat="1" applyFont="1" applyBorder="1" applyAlignment="1">
      <alignment horizontal="center" vertical="center" wrapText="1"/>
    </xf>
    <xf numFmtId="173" fontId="25" fillId="0" borderId="26" xfId="0" applyNumberFormat="1" applyFont="1" applyBorder="1" applyAlignment="1">
      <alignment horizontal="center" vertical="center" wrapText="1"/>
    </xf>
    <xf numFmtId="4" fontId="25" fillId="0" borderId="23" xfId="0" applyNumberFormat="1" applyFont="1" applyFill="1" applyBorder="1" applyAlignment="1">
      <alignment horizontal="right" vertical="center"/>
    </xf>
    <xf numFmtId="172" fontId="25" fillId="0" borderId="12" xfId="0" applyNumberFormat="1" applyFont="1" applyFill="1" applyBorder="1" applyAlignment="1">
      <alignment horizontal="right" vertical="center" wrapText="1"/>
    </xf>
    <xf numFmtId="172" fontId="25" fillId="0" borderId="65" xfId="0" applyNumberFormat="1" applyFont="1" applyFill="1" applyBorder="1" applyAlignment="1">
      <alignment horizontal="right" vertical="center" wrapText="1"/>
    </xf>
    <xf numFmtId="49" fontId="25" fillId="0" borderId="12" xfId="0" applyNumberFormat="1" applyFont="1" applyBorder="1" applyAlignment="1" quotePrefix="1">
      <alignment horizontal="center" vertical="center"/>
    </xf>
    <xf numFmtId="49" fontId="25" fillId="0" borderId="11" xfId="0" applyNumberFormat="1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 wrapText="1"/>
    </xf>
    <xf numFmtId="0" fontId="25" fillId="0" borderId="11" xfId="0" applyFont="1" applyBorder="1" applyAlignment="1" quotePrefix="1">
      <alignment horizontal="center" vertical="center" wrapText="1"/>
    </xf>
    <xf numFmtId="16" fontId="25" fillId="0" borderId="25" xfId="0" applyNumberFormat="1" applyFont="1" applyFill="1" applyBorder="1" applyAlignment="1" quotePrefix="1">
      <alignment horizontal="center" vertical="center"/>
    </xf>
    <xf numFmtId="16" fontId="25" fillId="0" borderId="26" xfId="0" applyNumberFormat="1" applyFont="1" applyFill="1" applyBorder="1" applyAlignment="1" quotePrefix="1">
      <alignment horizontal="center" vertical="center"/>
    </xf>
    <xf numFmtId="49" fontId="25" fillId="0" borderId="25" xfId="0" applyNumberFormat="1" applyFont="1" applyFill="1" applyBorder="1" applyAlignment="1" quotePrefix="1">
      <alignment horizontal="center" vertical="center"/>
    </xf>
    <xf numFmtId="49" fontId="25" fillId="0" borderId="26" xfId="0" applyNumberFormat="1" applyFont="1" applyFill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9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38100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62</xdr:row>
      <xdr:rowOff>0</xdr:rowOff>
    </xdr:from>
    <xdr:to>
      <xdr:col>1</xdr:col>
      <xdr:colOff>38100</xdr:colOff>
      <xdr:row>62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02120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226</xdr:row>
      <xdr:rowOff>28575</xdr:rowOff>
    </xdr:from>
    <xdr:to>
      <xdr:col>0</xdr:col>
      <xdr:colOff>723900</xdr:colOff>
      <xdr:row>227</xdr:row>
      <xdr:rowOff>9525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6295250"/>
          <a:ext cx="7239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249</xdr:row>
      <xdr:rowOff>0</xdr:rowOff>
    </xdr:from>
    <xdr:to>
      <xdr:col>0</xdr:col>
      <xdr:colOff>714375</xdr:colOff>
      <xdr:row>249</xdr:row>
      <xdr:rowOff>428625</xdr:rowOff>
    </xdr:to>
    <xdr:pic>
      <xdr:nvPicPr>
        <xdr:cNvPr id="4" name="image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81734025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278</xdr:row>
      <xdr:rowOff>0</xdr:rowOff>
    </xdr:from>
    <xdr:to>
      <xdr:col>0</xdr:col>
      <xdr:colOff>638175</xdr:colOff>
      <xdr:row>278</xdr:row>
      <xdr:rowOff>0</xdr:rowOff>
    </xdr:to>
    <xdr:pic>
      <xdr:nvPicPr>
        <xdr:cNvPr id="5" name="image3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8839675"/>
          <a:ext cx="63817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401"/>
  <sheetViews>
    <sheetView tabSelected="1" zoomScaleSheetLayoutView="100" zoomScalePageLayoutView="0" workbookViewId="0" topLeftCell="G372">
      <selection activeCell="Q389" sqref="Q389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39.421875" style="0" customWidth="1"/>
    <col min="4" max="4" width="22.7109375" style="0" customWidth="1"/>
    <col min="5" max="8" width="9.7109375" style="0" customWidth="1"/>
    <col min="9" max="9" width="25.28125" style="0" customWidth="1"/>
    <col min="10" max="10" width="9.28125" style="0" customWidth="1"/>
    <col min="11" max="11" width="8.140625" style="0" customWidth="1"/>
    <col min="12" max="12" width="13.28125" style="0" customWidth="1"/>
    <col min="13" max="13" width="12.421875" style="0" customWidth="1"/>
    <col min="14" max="15" width="8.7109375" style="0" customWidth="1"/>
    <col min="16" max="16" width="10.421875" style="0" customWidth="1"/>
    <col min="17" max="17" width="11.7109375" style="0" customWidth="1"/>
    <col min="18" max="18" width="6.421875" style="0" customWidth="1"/>
    <col min="19" max="122" width="9.140625" style="74" customWidth="1"/>
  </cols>
  <sheetData>
    <row r="1" spans="1:122" s="2" customFormat="1" ht="36" customHeight="1">
      <c r="A1" s="883" t="s">
        <v>321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</row>
    <row r="2" spans="1:122" s="2" customFormat="1" ht="11.25" customHeight="1">
      <c r="A2" s="953" t="s">
        <v>312</v>
      </c>
      <c r="B2" s="953"/>
      <c r="C2" s="953"/>
      <c r="D2" s="953"/>
      <c r="E2" s="953"/>
      <c r="F2" s="953"/>
      <c r="G2" s="953"/>
      <c r="H2" s="953"/>
      <c r="I2" s="953"/>
      <c r="J2" s="953"/>
      <c r="K2" s="953"/>
      <c r="L2" s="953"/>
      <c r="M2" s="953"/>
      <c r="N2" s="953"/>
      <c r="O2" s="953"/>
      <c r="P2" s="953"/>
      <c r="Q2" s="953"/>
      <c r="R2" s="95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</row>
    <row r="4" spans="1:18" ht="18" customHeight="1">
      <c r="A4" s="1" t="s">
        <v>276</v>
      </c>
      <c r="B4" s="1"/>
      <c r="C4" s="680" t="s">
        <v>322</v>
      </c>
      <c r="D4" s="680"/>
      <c r="E4" s="680"/>
      <c r="F4" s="680"/>
      <c r="G4" s="680"/>
      <c r="H4" s="680"/>
      <c r="I4" s="680"/>
      <c r="J4" s="680"/>
      <c r="K4" s="680"/>
      <c r="L4" s="680"/>
      <c r="M4" s="680"/>
      <c r="N4" s="680"/>
      <c r="O4" s="680"/>
      <c r="P4" s="680"/>
      <c r="Q4" s="680"/>
      <c r="R4" s="680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277</v>
      </c>
      <c r="B6" s="4"/>
      <c r="C6" s="950" t="s">
        <v>406</v>
      </c>
      <c r="D6" s="950"/>
      <c r="E6" s="950"/>
      <c r="F6" s="950"/>
      <c r="G6" s="950"/>
      <c r="H6" s="950"/>
      <c r="I6" s="950"/>
      <c r="J6" s="950"/>
      <c r="K6" s="950"/>
      <c r="L6" s="950"/>
      <c r="M6" s="950"/>
      <c r="N6" s="950"/>
      <c r="O6" s="950"/>
      <c r="P6" s="950"/>
      <c r="Q6" s="950"/>
      <c r="R6" s="950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22" s="7" customFormat="1" ht="20.25" customHeight="1" thickBot="1">
      <c r="A8" s="938" t="s">
        <v>278</v>
      </c>
      <c r="B8" s="938" t="s">
        <v>360</v>
      </c>
      <c r="C8" s="879" t="s">
        <v>279</v>
      </c>
      <c r="D8" s="951" t="s">
        <v>361</v>
      </c>
      <c r="E8" s="880" t="s">
        <v>280</v>
      </c>
      <c r="F8" s="880"/>
      <c r="G8" s="880"/>
      <c r="H8" s="880"/>
      <c r="I8" s="879" t="s">
        <v>281</v>
      </c>
      <c r="J8" s="879" t="s">
        <v>282</v>
      </c>
      <c r="K8" s="879" t="s">
        <v>283</v>
      </c>
      <c r="L8" s="879" t="s">
        <v>273</v>
      </c>
      <c r="M8" s="879" t="s">
        <v>275</v>
      </c>
      <c r="N8" s="879" t="s">
        <v>284</v>
      </c>
      <c r="O8" s="879" t="s">
        <v>285</v>
      </c>
      <c r="P8" s="879" t="s">
        <v>274</v>
      </c>
      <c r="Q8" s="879" t="s">
        <v>286</v>
      </c>
      <c r="R8" s="879" t="s">
        <v>287</v>
      </c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</row>
    <row r="9" spans="1:122" s="7" customFormat="1" ht="40.5" customHeight="1" thickBot="1">
      <c r="A9" s="938"/>
      <c r="B9" s="938"/>
      <c r="C9" s="879"/>
      <c r="D9" s="952"/>
      <c r="E9" s="8" t="s">
        <v>288</v>
      </c>
      <c r="F9" s="8" t="s">
        <v>289</v>
      </c>
      <c r="G9" s="8" t="s">
        <v>290</v>
      </c>
      <c r="H9" s="8" t="s">
        <v>291</v>
      </c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</row>
    <row r="10" spans="1:122" s="9" customFormat="1" ht="42" customHeight="1">
      <c r="A10" s="900" t="s">
        <v>309</v>
      </c>
      <c r="B10" s="937" t="s">
        <v>362</v>
      </c>
      <c r="C10" s="81" t="s">
        <v>310</v>
      </c>
      <c r="D10" s="936" t="s">
        <v>374</v>
      </c>
      <c r="E10" s="13"/>
      <c r="F10" s="14"/>
      <c r="G10" s="14" t="s">
        <v>292</v>
      </c>
      <c r="H10" s="13"/>
      <c r="I10" s="876" t="s">
        <v>311</v>
      </c>
      <c r="J10" s="855">
        <v>10</v>
      </c>
      <c r="K10" s="855">
        <v>8</v>
      </c>
      <c r="L10" s="15">
        <v>593511.15</v>
      </c>
      <c r="M10" s="859">
        <v>44379</v>
      </c>
      <c r="N10" s="859">
        <v>44449</v>
      </c>
      <c r="O10" s="859">
        <v>45397</v>
      </c>
      <c r="P10" s="886">
        <v>1</v>
      </c>
      <c r="Q10" s="17">
        <v>517569.62</v>
      </c>
      <c r="R10" s="6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</row>
    <row r="11" spans="1:18" s="10" customFormat="1" ht="19.5" customHeight="1">
      <c r="A11" s="901"/>
      <c r="B11" s="901"/>
      <c r="C11" s="80" t="s">
        <v>387</v>
      </c>
      <c r="D11" s="856"/>
      <c r="E11" s="58"/>
      <c r="F11" s="60"/>
      <c r="G11" s="60"/>
      <c r="H11" s="58"/>
      <c r="I11" s="877"/>
      <c r="J11" s="856"/>
      <c r="K11" s="856"/>
      <c r="L11" s="40">
        <v>115440.03</v>
      </c>
      <c r="M11" s="861"/>
      <c r="N11" s="861"/>
      <c r="O11" s="861"/>
      <c r="P11" s="887"/>
      <c r="Q11" s="40">
        <v>98823.51</v>
      </c>
      <c r="R11" s="69"/>
    </row>
    <row r="12" spans="1:122" s="9" customFormat="1" ht="42" customHeight="1">
      <c r="A12" s="900" t="s">
        <v>316</v>
      </c>
      <c r="B12" s="935" t="s">
        <v>363</v>
      </c>
      <c r="C12" s="65" t="s">
        <v>313</v>
      </c>
      <c r="D12" s="855" t="s">
        <v>380</v>
      </c>
      <c r="E12" s="13" t="s">
        <v>292</v>
      </c>
      <c r="F12" s="14"/>
      <c r="G12" s="855"/>
      <c r="H12" s="13"/>
      <c r="I12" s="876" t="s">
        <v>314</v>
      </c>
      <c r="J12" s="855">
        <v>89</v>
      </c>
      <c r="K12" s="855">
        <v>89</v>
      </c>
      <c r="L12" s="101">
        <v>77694.15</v>
      </c>
      <c r="M12" s="859">
        <v>44406</v>
      </c>
      <c r="N12" s="859">
        <v>44546</v>
      </c>
      <c r="O12" s="929">
        <v>45366</v>
      </c>
      <c r="P12" s="102">
        <v>1</v>
      </c>
      <c r="Q12" s="914">
        <v>70150.04</v>
      </c>
      <c r="R12" s="6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</row>
    <row r="13" spans="1:122" s="9" customFormat="1" ht="18.75" customHeight="1">
      <c r="A13" s="905"/>
      <c r="B13" s="939"/>
      <c r="C13" s="44" t="s">
        <v>293</v>
      </c>
      <c r="D13" s="894"/>
      <c r="E13" s="90"/>
      <c r="F13" s="100"/>
      <c r="G13" s="894"/>
      <c r="H13" s="90" t="s">
        <v>292</v>
      </c>
      <c r="I13" s="889"/>
      <c r="J13" s="894"/>
      <c r="K13" s="894"/>
      <c r="L13" s="104">
        <v>31219.12</v>
      </c>
      <c r="M13" s="932"/>
      <c r="N13" s="932"/>
      <c r="O13" s="932"/>
      <c r="P13" s="117">
        <v>1</v>
      </c>
      <c r="Q13" s="915"/>
      <c r="R13" s="103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</row>
    <row r="14" spans="1:122" s="9" customFormat="1" ht="19.5" customHeight="1">
      <c r="A14" s="901"/>
      <c r="B14" s="901"/>
      <c r="C14" s="79" t="s">
        <v>329</v>
      </c>
      <c r="D14" s="856"/>
      <c r="E14" s="59"/>
      <c r="F14" s="61"/>
      <c r="G14" s="856"/>
      <c r="H14" s="59"/>
      <c r="I14" s="877"/>
      <c r="J14" s="856"/>
      <c r="K14" s="856"/>
      <c r="L14" s="40">
        <v>4297.97</v>
      </c>
      <c r="M14" s="861"/>
      <c r="N14" s="861"/>
      <c r="O14" s="930"/>
      <c r="P14" s="105"/>
      <c r="Q14" s="40">
        <v>4297.97</v>
      </c>
      <c r="R14" s="6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s="9" customFormat="1" ht="42" customHeight="1">
      <c r="A15" s="900" t="s">
        <v>317</v>
      </c>
      <c r="B15" s="935" t="s">
        <v>364</v>
      </c>
      <c r="C15" s="65" t="s">
        <v>315</v>
      </c>
      <c r="D15" s="855" t="s">
        <v>379</v>
      </c>
      <c r="E15" s="13"/>
      <c r="F15" s="14"/>
      <c r="G15" s="855" t="s">
        <v>292</v>
      </c>
      <c r="H15" s="13"/>
      <c r="I15" s="876" t="s">
        <v>314</v>
      </c>
      <c r="J15" s="855">
        <v>30</v>
      </c>
      <c r="K15" s="855">
        <v>10</v>
      </c>
      <c r="L15" s="15">
        <v>83851.3</v>
      </c>
      <c r="M15" s="859">
        <v>44412</v>
      </c>
      <c r="N15" s="859">
        <v>44546</v>
      </c>
      <c r="O15" s="859">
        <v>45358</v>
      </c>
      <c r="P15" s="102">
        <v>1</v>
      </c>
      <c r="Q15" s="17">
        <v>69500.18</v>
      </c>
      <c r="R15" s="68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</row>
    <row r="16" spans="1:122" s="9" customFormat="1" ht="19.5" customHeight="1">
      <c r="A16" s="901"/>
      <c r="B16" s="901"/>
      <c r="C16" s="79" t="s">
        <v>329</v>
      </c>
      <c r="D16" s="856"/>
      <c r="E16" s="59"/>
      <c r="F16" s="61"/>
      <c r="G16" s="856"/>
      <c r="H16" s="59"/>
      <c r="I16" s="877"/>
      <c r="J16" s="856"/>
      <c r="K16" s="856"/>
      <c r="L16" s="40">
        <v>2918.21</v>
      </c>
      <c r="M16" s="861"/>
      <c r="N16" s="861"/>
      <c r="O16" s="861"/>
      <c r="P16" s="105"/>
      <c r="Q16" s="41">
        <v>1149.45</v>
      </c>
      <c r="R16" s="69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</row>
    <row r="17" spans="1:122" s="54" customFormat="1" ht="42" customHeight="1">
      <c r="A17" s="900" t="s">
        <v>318</v>
      </c>
      <c r="B17" s="935" t="s">
        <v>365</v>
      </c>
      <c r="C17" s="65" t="s">
        <v>319</v>
      </c>
      <c r="D17" s="855" t="s">
        <v>378</v>
      </c>
      <c r="E17" s="13"/>
      <c r="F17" s="14"/>
      <c r="G17" s="14" t="s">
        <v>292</v>
      </c>
      <c r="H17" s="13"/>
      <c r="I17" s="876" t="s">
        <v>320</v>
      </c>
      <c r="J17" s="855">
        <v>10</v>
      </c>
      <c r="K17" s="855">
        <v>5</v>
      </c>
      <c r="L17" s="15">
        <v>412603.5</v>
      </c>
      <c r="M17" s="859">
        <v>44518</v>
      </c>
      <c r="N17" s="859">
        <v>44616</v>
      </c>
      <c r="O17" s="859">
        <v>45474</v>
      </c>
      <c r="P17" s="16">
        <v>0.91</v>
      </c>
      <c r="Q17" s="926">
        <v>292671.63</v>
      </c>
      <c r="R17" s="954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</row>
    <row r="18" spans="1:18" s="10" customFormat="1" ht="19.5" customHeight="1">
      <c r="A18" s="945"/>
      <c r="B18" s="945"/>
      <c r="C18" s="44" t="s">
        <v>293</v>
      </c>
      <c r="D18" s="898"/>
      <c r="E18" s="45"/>
      <c r="F18" s="46"/>
      <c r="G18" s="46"/>
      <c r="H18" s="45" t="s">
        <v>292</v>
      </c>
      <c r="I18" s="931"/>
      <c r="J18" s="898"/>
      <c r="K18" s="898"/>
      <c r="L18" s="11">
        <v>65600</v>
      </c>
      <c r="M18" s="928"/>
      <c r="N18" s="928"/>
      <c r="O18" s="928"/>
      <c r="P18" s="117">
        <v>0.96</v>
      </c>
      <c r="Q18" s="927"/>
      <c r="R18" s="955"/>
    </row>
    <row r="19" spans="1:18" s="10" customFormat="1" ht="19.5" customHeight="1">
      <c r="A19" s="901"/>
      <c r="B19" s="901"/>
      <c r="C19" s="79" t="s">
        <v>329</v>
      </c>
      <c r="D19" s="856"/>
      <c r="E19" s="59"/>
      <c r="F19" s="61"/>
      <c r="G19" s="61"/>
      <c r="H19" s="59"/>
      <c r="I19" s="877"/>
      <c r="J19" s="856"/>
      <c r="K19" s="856"/>
      <c r="L19" s="40">
        <v>62191.79</v>
      </c>
      <c r="M19" s="861"/>
      <c r="N19" s="861"/>
      <c r="O19" s="861"/>
      <c r="P19" s="105"/>
      <c r="Q19" s="17">
        <v>62191.79</v>
      </c>
      <c r="R19" s="909"/>
    </row>
    <row r="20" spans="1:122" s="9" customFormat="1" ht="42" customHeight="1">
      <c r="A20" s="900" t="s">
        <v>323</v>
      </c>
      <c r="B20" s="935" t="s">
        <v>366</v>
      </c>
      <c r="C20" s="65" t="s">
        <v>325</v>
      </c>
      <c r="D20" s="855" t="s">
        <v>377</v>
      </c>
      <c r="E20" s="13"/>
      <c r="F20" s="14"/>
      <c r="G20" s="855" t="s">
        <v>292</v>
      </c>
      <c r="H20" s="13"/>
      <c r="I20" s="876" t="s">
        <v>324</v>
      </c>
      <c r="J20" s="855">
        <v>30</v>
      </c>
      <c r="K20" s="855">
        <v>12</v>
      </c>
      <c r="L20" s="15">
        <v>58795.25</v>
      </c>
      <c r="M20" s="859">
        <v>44406</v>
      </c>
      <c r="N20" s="859">
        <v>44727</v>
      </c>
      <c r="O20" s="859">
        <v>45091</v>
      </c>
      <c r="P20" s="874">
        <v>0.85</v>
      </c>
      <c r="Q20" s="17">
        <v>37508.5</v>
      </c>
      <c r="R20" s="68" t="s">
        <v>336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</row>
    <row r="21" spans="1:122" s="9" customFormat="1" ht="19.5" customHeight="1">
      <c r="A21" s="901"/>
      <c r="B21" s="901"/>
      <c r="C21" s="79" t="s">
        <v>329</v>
      </c>
      <c r="D21" s="856"/>
      <c r="E21" s="59"/>
      <c r="F21" s="61"/>
      <c r="G21" s="856"/>
      <c r="H21" s="59"/>
      <c r="I21" s="877"/>
      <c r="J21" s="856"/>
      <c r="K21" s="856"/>
      <c r="L21" s="40">
        <v>4665.51</v>
      </c>
      <c r="M21" s="861"/>
      <c r="N21" s="861"/>
      <c r="O21" s="861"/>
      <c r="P21" s="875"/>
      <c r="Q21" s="41">
        <v>4665.51</v>
      </c>
      <c r="R21" s="69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</row>
    <row r="22" spans="1:122" s="54" customFormat="1" ht="48.75" customHeight="1">
      <c r="A22" s="904" t="s">
        <v>331</v>
      </c>
      <c r="B22" s="978" t="s">
        <v>367</v>
      </c>
      <c r="C22" s="65" t="s">
        <v>332</v>
      </c>
      <c r="D22" s="893" t="s">
        <v>375</v>
      </c>
      <c r="E22" s="13"/>
      <c r="F22" s="14"/>
      <c r="G22" s="893" t="s">
        <v>292</v>
      </c>
      <c r="H22" s="13"/>
      <c r="I22" s="888" t="s">
        <v>330</v>
      </c>
      <c r="J22" s="893">
        <v>10</v>
      </c>
      <c r="K22" s="893">
        <v>2</v>
      </c>
      <c r="L22" s="15">
        <v>408456.48</v>
      </c>
      <c r="M22" s="929">
        <v>44847</v>
      </c>
      <c r="N22" s="929">
        <v>45104</v>
      </c>
      <c r="O22" s="933">
        <v>45467</v>
      </c>
      <c r="P22" s="916">
        <v>0.37</v>
      </c>
      <c r="Q22" s="17">
        <v>191192.21</v>
      </c>
      <c r="R22" s="9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</row>
    <row r="23" spans="1:122" s="9" customFormat="1" ht="24.75" customHeight="1">
      <c r="A23" s="906"/>
      <c r="B23" s="979"/>
      <c r="C23" s="79" t="s">
        <v>389</v>
      </c>
      <c r="D23" s="895"/>
      <c r="E23" s="59"/>
      <c r="F23" s="61"/>
      <c r="G23" s="895"/>
      <c r="H23" s="59"/>
      <c r="I23" s="897"/>
      <c r="J23" s="895"/>
      <c r="K23" s="895"/>
      <c r="L23" s="40">
        <v>12988.86</v>
      </c>
      <c r="M23" s="930"/>
      <c r="N23" s="930"/>
      <c r="O23" s="934"/>
      <c r="P23" s="887"/>
      <c r="Q23" s="41">
        <v>12988.86</v>
      </c>
      <c r="R23" s="97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</row>
    <row r="24" spans="1:122" s="54" customFormat="1" ht="68.25" customHeight="1">
      <c r="A24" s="12" t="s">
        <v>357</v>
      </c>
      <c r="B24" s="82" t="s">
        <v>368</v>
      </c>
      <c r="C24" s="65" t="s">
        <v>358</v>
      </c>
      <c r="D24" s="13" t="s">
        <v>376</v>
      </c>
      <c r="E24" s="13"/>
      <c r="F24" s="14"/>
      <c r="G24" s="14" t="s">
        <v>292</v>
      </c>
      <c r="H24" s="13"/>
      <c r="I24" s="65" t="s">
        <v>359</v>
      </c>
      <c r="J24" s="13">
        <v>10</v>
      </c>
      <c r="K24" s="13">
        <v>5</v>
      </c>
      <c r="L24" s="15">
        <v>2475896.91</v>
      </c>
      <c r="M24" s="64">
        <v>45012</v>
      </c>
      <c r="N24" s="64">
        <v>45089</v>
      </c>
      <c r="O24" s="66">
        <v>45449</v>
      </c>
      <c r="P24" s="16">
        <v>0.29</v>
      </c>
      <c r="Q24" s="17">
        <v>802780.38</v>
      </c>
      <c r="R24" s="67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</row>
    <row r="25" spans="1:122" s="54" customFormat="1" ht="41.25" customHeight="1">
      <c r="A25" s="904" t="s">
        <v>382</v>
      </c>
      <c r="B25" s="904" t="s">
        <v>383</v>
      </c>
      <c r="C25" s="65" t="s">
        <v>394</v>
      </c>
      <c r="D25" s="893" t="s">
        <v>384</v>
      </c>
      <c r="E25" s="13"/>
      <c r="F25" s="14"/>
      <c r="G25" s="14"/>
      <c r="H25" s="13"/>
      <c r="I25" s="888" t="s">
        <v>385</v>
      </c>
      <c r="J25" s="893">
        <v>3</v>
      </c>
      <c r="K25" s="893">
        <v>1</v>
      </c>
      <c r="L25" s="15">
        <v>53655.29</v>
      </c>
      <c r="M25" s="929">
        <v>45236</v>
      </c>
      <c r="N25" s="929">
        <v>45240</v>
      </c>
      <c r="O25" s="933">
        <v>45359</v>
      </c>
      <c r="P25" s="16">
        <v>1</v>
      </c>
      <c r="Q25" s="914">
        <v>20403.94</v>
      </c>
      <c r="R25" s="9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</row>
    <row r="26" spans="1:18" s="10" customFormat="1" ht="19.5" customHeight="1">
      <c r="A26" s="906"/>
      <c r="B26" s="906"/>
      <c r="C26" s="44" t="s">
        <v>397</v>
      </c>
      <c r="D26" s="895"/>
      <c r="E26" s="45"/>
      <c r="F26" s="46"/>
      <c r="G26" s="46"/>
      <c r="H26" s="45" t="s">
        <v>292</v>
      </c>
      <c r="I26" s="897"/>
      <c r="J26" s="895"/>
      <c r="K26" s="895"/>
      <c r="L26" s="11">
        <v>25594.66</v>
      </c>
      <c r="M26" s="930"/>
      <c r="N26" s="930"/>
      <c r="O26" s="934"/>
      <c r="P26" s="71">
        <v>1</v>
      </c>
      <c r="Q26" s="915"/>
      <c r="R26" s="977"/>
    </row>
    <row r="27" spans="1:122" s="9" customFormat="1" ht="42" customHeight="1">
      <c r="A27" s="900" t="s">
        <v>390</v>
      </c>
      <c r="B27" s="900" t="s">
        <v>391</v>
      </c>
      <c r="C27" s="888" t="s">
        <v>393</v>
      </c>
      <c r="D27" s="855" t="s">
        <v>395</v>
      </c>
      <c r="E27" s="13"/>
      <c r="F27" s="14"/>
      <c r="G27" s="855" t="s">
        <v>292</v>
      </c>
      <c r="H27" s="13"/>
      <c r="I27" s="876" t="s">
        <v>392</v>
      </c>
      <c r="J27" s="855">
        <v>5</v>
      </c>
      <c r="K27" s="855">
        <v>3</v>
      </c>
      <c r="L27" s="920">
        <v>395325.26</v>
      </c>
      <c r="M27" s="859">
        <v>45160</v>
      </c>
      <c r="N27" s="859">
        <v>45246</v>
      </c>
      <c r="O27" s="859">
        <v>45605</v>
      </c>
      <c r="P27" s="874">
        <v>0.35</v>
      </c>
      <c r="Q27" s="914">
        <v>79065.07</v>
      </c>
      <c r="R27" s="92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</row>
    <row r="28" spans="1:122" s="9" customFormat="1" ht="19.5" customHeight="1">
      <c r="A28" s="901"/>
      <c r="B28" s="901"/>
      <c r="C28" s="897"/>
      <c r="D28" s="856"/>
      <c r="E28" s="59"/>
      <c r="F28" s="61"/>
      <c r="G28" s="856"/>
      <c r="H28" s="59"/>
      <c r="I28" s="877"/>
      <c r="J28" s="856"/>
      <c r="K28" s="856"/>
      <c r="L28" s="921"/>
      <c r="M28" s="861"/>
      <c r="N28" s="861"/>
      <c r="O28" s="861"/>
      <c r="P28" s="875"/>
      <c r="Q28" s="915"/>
      <c r="R28" s="925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</row>
    <row r="29" spans="1:122" s="9" customFormat="1" ht="44.25" customHeight="1">
      <c r="A29" s="118" t="s">
        <v>398</v>
      </c>
      <c r="B29" s="118" t="s">
        <v>399</v>
      </c>
      <c r="C29" s="119" t="s">
        <v>400</v>
      </c>
      <c r="D29" s="120" t="s">
        <v>375</v>
      </c>
      <c r="E29" s="120"/>
      <c r="F29" s="121"/>
      <c r="G29" s="122" t="s">
        <v>292</v>
      </c>
      <c r="H29" s="120"/>
      <c r="I29" s="119" t="s">
        <v>403</v>
      </c>
      <c r="J29" s="120">
        <v>10</v>
      </c>
      <c r="K29" s="120">
        <v>6</v>
      </c>
      <c r="L29" s="40">
        <v>666982.89</v>
      </c>
      <c r="M29" s="123">
        <v>45029</v>
      </c>
      <c r="N29" s="123">
        <v>45334</v>
      </c>
      <c r="O29" s="123">
        <v>45698</v>
      </c>
      <c r="P29" s="72">
        <v>0.05</v>
      </c>
      <c r="Q29" s="41">
        <v>0</v>
      </c>
      <c r="R29" s="43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</row>
    <row r="30" spans="1:122" s="9" customFormat="1" ht="43.5" customHeight="1">
      <c r="A30" s="111" t="s">
        <v>401</v>
      </c>
      <c r="B30" s="111" t="s">
        <v>402</v>
      </c>
      <c r="C30" s="114" t="s">
        <v>404</v>
      </c>
      <c r="D30" s="90" t="s">
        <v>395</v>
      </c>
      <c r="E30" s="90"/>
      <c r="F30" s="100" t="s">
        <v>292</v>
      </c>
      <c r="G30" s="115"/>
      <c r="H30" s="90"/>
      <c r="I30" s="114" t="s">
        <v>405</v>
      </c>
      <c r="J30" s="90">
        <v>1</v>
      </c>
      <c r="K30" s="90">
        <v>1</v>
      </c>
      <c r="L30" s="116">
        <v>434056.92</v>
      </c>
      <c r="M30" s="112">
        <v>45287</v>
      </c>
      <c r="N30" s="112">
        <v>45336</v>
      </c>
      <c r="O30" s="112">
        <v>45700</v>
      </c>
      <c r="P30" s="117">
        <v>0.02</v>
      </c>
      <c r="Q30" s="113">
        <v>86811.38</v>
      </c>
      <c r="R30" s="103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</row>
    <row r="31" spans="1:122" s="10" customFormat="1" ht="19.5" customHeight="1">
      <c r="A31" s="904" t="s">
        <v>350</v>
      </c>
      <c r="B31" s="904" t="s">
        <v>373</v>
      </c>
      <c r="C31" s="876" t="s">
        <v>348</v>
      </c>
      <c r="D31" s="890" t="s">
        <v>371</v>
      </c>
      <c r="E31" s="893"/>
      <c r="F31" s="893"/>
      <c r="G31" s="893" t="s">
        <v>292</v>
      </c>
      <c r="H31" s="893"/>
      <c r="I31" s="888" t="s">
        <v>354</v>
      </c>
      <c r="J31" s="893">
        <v>30</v>
      </c>
      <c r="K31" s="893">
        <v>3</v>
      </c>
      <c r="L31" s="970">
        <v>161030.79</v>
      </c>
      <c r="M31" s="929">
        <v>45022</v>
      </c>
      <c r="N31" s="929">
        <v>45075</v>
      </c>
      <c r="O31" s="929">
        <v>45434</v>
      </c>
      <c r="P31" s="922">
        <v>0.8</v>
      </c>
      <c r="Q31" s="914">
        <v>69066.17</v>
      </c>
      <c r="R31" s="924"/>
      <c r="S31" s="919"/>
      <c r="T31" s="913"/>
      <c r="U31" s="911"/>
      <c r="V31" s="910"/>
      <c r="W31" s="910"/>
      <c r="X31" s="910"/>
      <c r="Y31" s="910"/>
      <c r="Z31" s="911"/>
      <c r="AA31" s="910"/>
      <c r="AB31" s="910"/>
      <c r="AC31" s="918"/>
      <c r="AD31" s="902"/>
      <c r="AE31" s="902"/>
      <c r="AF31" s="902"/>
      <c r="AG31" s="917"/>
      <c r="AH31" s="912"/>
      <c r="AI31" s="903"/>
      <c r="AJ31" s="677"/>
      <c r="AK31" s="913"/>
      <c r="AL31" s="911"/>
      <c r="AM31" s="910"/>
      <c r="AN31" s="910"/>
      <c r="AO31" s="910"/>
      <c r="AP31" s="910"/>
      <c r="AQ31" s="911"/>
      <c r="AR31" s="910"/>
      <c r="AS31" s="910"/>
      <c r="AT31" s="918"/>
      <c r="AU31" s="902"/>
      <c r="AV31" s="902"/>
      <c r="AW31" s="902"/>
      <c r="AX31" s="917"/>
      <c r="AY31" s="912"/>
      <c r="AZ31" s="903"/>
      <c r="BA31" s="677"/>
      <c r="BB31" s="913"/>
      <c r="BC31" s="911"/>
      <c r="BD31" s="910"/>
      <c r="BE31" s="910"/>
      <c r="BF31" s="910"/>
      <c r="BG31" s="910"/>
      <c r="BH31" s="911"/>
      <c r="BI31" s="910"/>
      <c r="BJ31" s="910"/>
      <c r="BK31" s="918"/>
      <c r="BL31" s="902"/>
      <c r="BM31" s="902"/>
      <c r="BN31" s="902"/>
      <c r="BO31" s="917"/>
      <c r="BP31" s="912"/>
      <c r="BQ31" s="903"/>
      <c r="BR31" s="677"/>
      <c r="BS31" s="913"/>
      <c r="BT31" s="911"/>
      <c r="BU31" s="910"/>
      <c r="BV31" s="910"/>
      <c r="BW31" s="910"/>
      <c r="BX31" s="910"/>
      <c r="BY31" s="911"/>
      <c r="BZ31" s="910"/>
      <c r="CA31" s="910"/>
      <c r="CB31" s="918"/>
      <c r="CC31" s="902"/>
      <c r="CD31" s="902"/>
      <c r="CE31" s="902"/>
      <c r="CF31" s="917"/>
      <c r="CG31" s="912"/>
      <c r="CH31" s="903"/>
      <c r="CI31" s="677"/>
      <c r="CJ31" s="913"/>
      <c r="CK31" s="911"/>
      <c r="CL31" s="910"/>
      <c r="CM31" s="910"/>
      <c r="CN31" s="910"/>
      <c r="CO31" s="910"/>
      <c r="CP31" s="911"/>
      <c r="CQ31" s="910"/>
      <c r="CR31" s="910"/>
      <c r="CS31" s="918"/>
      <c r="CT31" s="902"/>
      <c r="CU31" s="902"/>
      <c r="CV31" s="902"/>
      <c r="CW31" s="917"/>
      <c r="CX31" s="912"/>
      <c r="CY31" s="903"/>
      <c r="CZ31" s="677"/>
      <c r="DA31" s="913"/>
      <c r="DB31" s="911"/>
      <c r="DC31" s="910"/>
      <c r="DD31" s="910"/>
      <c r="DE31" s="910"/>
      <c r="DF31" s="910"/>
      <c r="DG31" s="911"/>
      <c r="DH31" s="910"/>
      <c r="DI31" s="910"/>
      <c r="DJ31" s="918"/>
      <c r="DK31" s="902"/>
      <c r="DL31" s="902"/>
      <c r="DM31" s="902"/>
      <c r="DN31" s="917"/>
      <c r="DO31" s="912"/>
      <c r="DP31" s="903"/>
      <c r="DQ31" s="677"/>
      <c r="DR31" s="913"/>
    </row>
    <row r="32" spans="1:122" s="10" customFormat="1" ht="19.5" customHeight="1">
      <c r="A32" s="905"/>
      <c r="B32" s="905"/>
      <c r="C32" s="899"/>
      <c r="D32" s="891"/>
      <c r="E32" s="894"/>
      <c r="F32" s="894"/>
      <c r="G32" s="894"/>
      <c r="H32" s="894"/>
      <c r="I32" s="889"/>
      <c r="J32" s="894"/>
      <c r="K32" s="894"/>
      <c r="L32" s="971"/>
      <c r="M32" s="932"/>
      <c r="N32" s="932"/>
      <c r="O32" s="932"/>
      <c r="P32" s="923"/>
      <c r="Q32" s="969"/>
      <c r="R32" s="961"/>
      <c r="S32" s="919"/>
      <c r="T32" s="913"/>
      <c r="U32" s="911"/>
      <c r="V32" s="910"/>
      <c r="W32" s="910"/>
      <c r="X32" s="910"/>
      <c r="Y32" s="910"/>
      <c r="Z32" s="911"/>
      <c r="AA32" s="910"/>
      <c r="AB32" s="910"/>
      <c r="AC32" s="918"/>
      <c r="AD32" s="902"/>
      <c r="AE32" s="902"/>
      <c r="AF32" s="902"/>
      <c r="AG32" s="917"/>
      <c r="AH32" s="912"/>
      <c r="AI32" s="903"/>
      <c r="AJ32" s="677"/>
      <c r="AK32" s="913"/>
      <c r="AL32" s="911"/>
      <c r="AM32" s="910"/>
      <c r="AN32" s="910"/>
      <c r="AO32" s="910"/>
      <c r="AP32" s="910"/>
      <c r="AQ32" s="911"/>
      <c r="AR32" s="910"/>
      <c r="AS32" s="910"/>
      <c r="AT32" s="918"/>
      <c r="AU32" s="902"/>
      <c r="AV32" s="902"/>
      <c r="AW32" s="902"/>
      <c r="AX32" s="917"/>
      <c r="AY32" s="912"/>
      <c r="AZ32" s="903"/>
      <c r="BA32" s="677"/>
      <c r="BB32" s="913"/>
      <c r="BC32" s="911"/>
      <c r="BD32" s="910"/>
      <c r="BE32" s="910"/>
      <c r="BF32" s="910"/>
      <c r="BG32" s="910"/>
      <c r="BH32" s="911"/>
      <c r="BI32" s="910"/>
      <c r="BJ32" s="910"/>
      <c r="BK32" s="918"/>
      <c r="BL32" s="902"/>
      <c r="BM32" s="902"/>
      <c r="BN32" s="902"/>
      <c r="BO32" s="917"/>
      <c r="BP32" s="912"/>
      <c r="BQ32" s="903"/>
      <c r="BR32" s="677"/>
      <c r="BS32" s="913"/>
      <c r="BT32" s="911"/>
      <c r="BU32" s="910"/>
      <c r="BV32" s="910"/>
      <c r="BW32" s="910"/>
      <c r="BX32" s="910"/>
      <c r="BY32" s="911"/>
      <c r="BZ32" s="910"/>
      <c r="CA32" s="910"/>
      <c r="CB32" s="918"/>
      <c r="CC32" s="902"/>
      <c r="CD32" s="902"/>
      <c r="CE32" s="902"/>
      <c r="CF32" s="917"/>
      <c r="CG32" s="912"/>
      <c r="CH32" s="903"/>
      <c r="CI32" s="677"/>
      <c r="CJ32" s="913"/>
      <c r="CK32" s="911"/>
      <c r="CL32" s="910"/>
      <c r="CM32" s="910"/>
      <c r="CN32" s="910"/>
      <c r="CO32" s="910"/>
      <c r="CP32" s="911"/>
      <c r="CQ32" s="910"/>
      <c r="CR32" s="910"/>
      <c r="CS32" s="918"/>
      <c r="CT32" s="902"/>
      <c r="CU32" s="902"/>
      <c r="CV32" s="902"/>
      <c r="CW32" s="917"/>
      <c r="CX32" s="912"/>
      <c r="CY32" s="903"/>
      <c r="CZ32" s="677"/>
      <c r="DA32" s="913"/>
      <c r="DB32" s="911"/>
      <c r="DC32" s="910"/>
      <c r="DD32" s="910"/>
      <c r="DE32" s="910"/>
      <c r="DF32" s="910"/>
      <c r="DG32" s="911"/>
      <c r="DH32" s="910"/>
      <c r="DI32" s="910"/>
      <c r="DJ32" s="918"/>
      <c r="DK32" s="902"/>
      <c r="DL32" s="902"/>
      <c r="DM32" s="902"/>
      <c r="DN32" s="917"/>
      <c r="DO32" s="912"/>
      <c r="DP32" s="903"/>
      <c r="DQ32" s="677"/>
      <c r="DR32" s="913"/>
    </row>
    <row r="33" spans="1:122" s="10" customFormat="1" ht="19.5" customHeight="1">
      <c r="A33" s="906"/>
      <c r="B33" s="906"/>
      <c r="C33" s="44" t="s">
        <v>355</v>
      </c>
      <c r="D33" s="892"/>
      <c r="E33" s="895"/>
      <c r="F33" s="895"/>
      <c r="G33" s="895"/>
      <c r="H33" s="90" t="s">
        <v>292</v>
      </c>
      <c r="I33" s="897"/>
      <c r="J33" s="895"/>
      <c r="K33" s="895"/>
      <c r="L33" s="104">
        <v>51850</v>
      </c>
      <c r="M33" s="930"/>
      <c r="N33" s="930"/>
      <c r="O33" s="930"/>
      <c r="P33" s="57">
        <v>1</v>
      </c>
      <c r="Q33" s="915"/>
      <c r="R33" s="925"/>
      <c r="S33" s="93"/>
      <c r="T33" s="91"/>
      <c r="U33" s="94"/>
      <c r="V33" s="95"/>
      <c r="W33" s="95"/>
      <c r="X33" s="95"/>
      <c r="Y33" s="95"/>
      <c r="Z33" s="94"/>
      <c r="AA33" s="95"/>
      <c r="AB33" s="95"/>
      <c r="AC33" s="96"/>
      <c r="AD33" s="97"/>
      <c r="AE33" s="97"/>
      <c r="AF33" s="97"/>
      <c r="AG33" s="98"/>
      <c r="AH33" s="99"/>
      <c r="AI33" s="92"/>
      <c r="AJ33" s="93"/>
      <c r="AK33" s="91"/>
      <c r="AL33" s="94"/>
      <c r="AM33" s="95"/>
      <c r="AN33" s="95"/>
      <c r="AO33" s="95"/>
      <c r="AP33" s="95"/>
      <c r="AQ33" s="94"/>
      <c r="AR33" s="95"/>
      <c r="AS33" s="95"/>
      <c r="AT33" s="96"/>
      <c r="AU33" s="97"/>
      <c r="AV33" s="97"/>
      <c r="AW33" s="97"/>
      <c r="AX33" s="98"/>
      <c r="AY33" s="99"/>
      <c r="AZ33" s="92"/>
      <c r="BA33" s="93"/>
      <c r="BB33" s="91"/>
      <c r="BC33" s="94"/>
      <c r="BD33" s="95"/>
      <c r="BE33" s="95"/>
      <c r="BF33" s="95"/>
      <c r="BG33" s="95"/>
      <c r="BH33" s="94"/>
      <c r="BI33" s="95"/>
      <c r="BJ33" s="95"/>
      <c r="BK33" s="96"/>
      <c r="BL33" s="97"/>
      <c r="BM33" s="97"/>
      <c r="BN33" s="97"/>
      <c r="BO33" s="98"/>
      <c r="BP33" s="99"/>
      <c r="BQ33" s="92"/>
      <c r="BR33" s="93"/>
      <c r="BS33" s="91"/>
      <c r="BT33" s="94"/>
      <c r="BU33" s="95"/>
      <c r="BV33" s="95"/>
      <c r="BW33" s="95"/>
      <c r="BX33" s="95"/>
      <c r="BY33" s="94"/>
      <c r="BZ33" s="95"/>
      <c r="CA33" s="95"/>
      <c r="CB33" s="96"/>
      <c r="CC33" s="97"/>
      <c r="CD33" s="97"/>
      <c r="CE33" s="97"/>
      <c r="CF33" s="98"/>
      <c r="CG33" s="99"/>
      <c r="CH33" s="92"/>
      <c r="CI33" s="93"/>
      <c r="CJ33" s="91"/>
      <c r="CK33" s="94"/>
      <c r="CL33" s="95"/>
      <c r="CM33" s="95"/>
      <c r="CN33" s="95"/>
      <c r="CO33" s="95"/>
      <c r="CP33" s="94"/>
      <c r="CQ33" s="95"/>
      <c r="CR33" s="95"/>
      <c r="CS33" s="96"/>
      <c r="CT33" s="97"/>
      <c r="CU33" s="97"/>
      <c r="CV33" s="97"/>
      <c r="CW33" s="98"/>
      <c r="CX33" s="99"/>
      <c r="CY33" s="92"/>
      <c r="CZ33" s="93"/>
      <c r="DA33" s="91"/>
      <c r="DB33" s="94"/>
      <c r="DC33" s="95"/>
      <c r="DD33" s="95"/>
      <c r="DE33" s="95"/>
      <c r="DF33" s="95"/>
      <c r="DG33" s="94"/>
      <c r="DH33" s="95"/>
      <c r="DI33" s="95"/>
      <c r="DJ33" s="96"/>
      <c r="DK33" s="97"/>
      <c r="DL33" s="97"/>
      <c r="DM33" s="97"/>
      <c r="DN33" s="98"/>
      <c r="DO33" s="99"/>
      <c r="DP33" s="92"/>
      <c r="DQ33" s="93"/>
      <c r="DR33" s="91"/>
    </row>
    <row r="34" spans="1:18" s="10" customFormat="1" ht="30" customHeight="1">
      <c r="A34" s="900" t="s">
        <v>345</v>
      </c>
      <c r="B34" s="900" t="s">
        <v>373</v>
      </c>
      <c r="C34" s="65" t="s">
        <v>341</v>
      </c>
      <c r="D34" s="907" t="s">
        <v>371</v>
      </c>
      <c r="E34" s="855"/>
      <c r="F34" s="855"/>
      <c r="G34" s="855" t="s">
        <v>292</v>
      </c>
      <c r="H34" s="855" t="s">
        <v>292</v>
      </c>
      <c r="I34" s="876" t="s">
        <v>344</v>
      </c>
      <c r="J34" s="855">
        <v>30</v>
      </c>
      <c r="K34" s="855">
        <v>9</v>
      </c>
      <c r="L34" s="15">
        <v>245974.2</v>
      </c>
      <c r="M34" s="859">
        <v>45022</v>
      </c>
      <c r="N34" s="859">
        <v>45055</v>
      </c>
      <c r="O34" s="859">
        <v>45414</v>
      </c>
      <c r="P34" s="84">
        <v>0.9</v>
      </c>
      <c r="Q34" s="926">
        <v>234640.05</v>
      </c>
      <c r="R34" s="962"/>
    </row>
    <row r="35" spans="1:18" s="10" customFormat="1" ht="22.5" customHeight="1">
      <c r="A35" s="901"/>
      <c r="B35" s="901"/>
      <c r="C35" s="79" t="s">
        <v>386</v>
      </c>
      <c r="D35" s="908"/>
      <c r="E35" s="856"/>
      <c r="F35" s="856"/>
      <c r="G35" s="856"/>
      <c r="H35" s="856"/>
      <c r="I35" s="877"/>
      <c r="J35" s="856"/>
      <c r="K35" s="856"/>
      <c r="L35" s="78">
        <v>82367.47</v>
      </c>
      <c r="M35" s="861"/>
      <c r="N35" s="861"/>
      <c r="O35" s="861"/>
      <c r="P35" s="57">
        <v>1</v>
      </c>
      <c r="Q35" s="927"/>
      <c r="R35" s="963"/>
    </row>
    <row r="36" spans="1:18" s="10" customFormat="1" ht="33.75" customHeight="1">
      <c r="A36" s="900" t="s">
        <v>346</v>
      </c>
      <c r="B36" s="900" t="s">
        <v>373</v>
      </c>
      <c r="C36" s="65" t="s">
        <v>342</v>
      </c>
      <c r="D36" s="907" t="s">
        <v>371</v>
      </c>
      <c r="E36" s="855"/>
      <c r="F36" s="855"/>
      <c r="G36" s="855" t="s">
        <v>292</v>
      </c>
      <c r="H36" s="855" t="s">
        <v>292</v>
      </c>
      <c r="I36" s="876" t="s">
        <v>307</v>
      </c>
      <c r="J36" s="855">
        <v>30</v>
      </c>
      <c r="K36" s="855">
        <v>4</v>
      </c>
      <c r="L36" s="15">
        <v>65000.12</v>
      </c>
      <c r="M36" s="859">
        <v>45022</v>
      </c>
      <c r="N36" s="859">
        <v>45058</v>
      </c>
      <c r="O36" s="859">
        <v>45417</v>
      </c>
      <c r="P36" s="84">
        <v>0.95</v>
      </c>
      <c r="Q36" s="926">
        <v>69664.08</v>
      </c>
      <c r="R36" s="962"/>
    </row>
    <row r="37" spans="1:18" s="10" customFormat="1" ht="19.5" customHeight="1">
      <c r="A37" s="901"/>
      <c r="B37" s="901"/>
      <c r="C37" s="44" t="s">
        <v>293</v>
      </c>
      <c r="D37" s="908"/>
      <c r="E37" s="856"/>
      <c r="F37" s="856"/>
      <c r="G37" s="856"/>
      <c r="H37" s="856"/>
      <c r="I37" s="877"/>
      <c r="J37" s="856"/>
      <c r="K37" s="856"/>
      <c r="L37" s="78">
        <v>31925.26</v>
      </c>
      <c r="M37" s="861"/>
      <c r="N37" s="861"/>
      <c r="O37" s="861"/>
      <c r="P37" s="57">
        <v>1</v>
      </c>
      <c r="Q37" s="927"/>
      <c r="R37" s="963"/>
    </row>
    <row r="38" spans="1:122" s="10" customFormat="1" ht="33.75" customHeight="1">
      <c r="A38" s="900" t="s">
        <v>351</v>
      </c>
      <c r="B38" s="900" t="s">
        <v>373</v>
      </c>
      <c r="C38" s="65" t="s">
        <v>349</v>
      </c>
      <c r="D38" s="907" t="s">
        <v>371</v>
      </c>
      <c r="E38" s="855"/>
      <c r="F38" s="855"/>
      <c r="G38" s="855" t="s">
        <v>292</v>
      </c>
      <c r="H38" s="855" t="s">
        <v>292</v>
      </c>
      <c r="I38" s="876" t="s">
        <v>353</v>
      </c>
      <c r="J38" s="855">
        <v>30</v>
      </c>
      <c r="K38" s="855">
        <v>8</v>
      </c>
      <c r="L38" s="15">
        <v>212569.18</v>
      </c>
      <c r="M38" s="859">
        <v>45022</v>
      </c>
      <c r="N38" s="859">
        <v>45075</v>
      </c>
      <c r="O38" s="859">
        <v>45434</v>
      </c>
      <c r="P38" s="84">
        <v>0.9</v>
      </c>
      <c r="Q38" s="926">
        <v>200868.23</v>
      </c>
      <c r="R38" s="962"/>
      <c r="S38" s="919"/>
      <c r="T38" s="913"/>
      <c r="U38" s="911"/>
      <c r="V38" s="910"/>
      <c r="W38" s="910"/>
      <c r="X38" s="910"/>
      <c r="Y38" s="910"/>
      <c r="Z38" s="911"/>
      <c r="AA38" s="910"/>
      <c r="AB38" s="910"/>
      <c r="AC38" s="918"/>
      <c r="AD38" s="902"/>
      <c r="AE38" s="902"/>
      <c r="AF38" s="902"/>
      <c r="AG38" s="917"/>
      <c r="AH38" s="912"/>
      <c r="AI38" s="903"/>
      <c r="AJ38" s="677"/>
      <c r="AK38" s="913"/>
      <c r="AL38" s="911"/>
      <c r="AM38" s="910"/>
      <c r="AN38" s="910"/>
      <c r="AO38" s="910"/>
      <c r="AP38" s="910"/>
      <c r="AQ38" s="911"/>
      <c r="AR38" s="910"/>
      <c r="AS38" s="910"/>
      <c r="AT38" s="918"/>
      <c r="AU38" s="902"/>
      <c r="AV38" s="902"/>
      <c r="AW38" s="902"/>
      <c r="AX38" s="917"/>
      <c r="AY38" s="912"/>
      <c r="AZ38" s="903"/>
      <c r="BA38" s="677"/>
      <c r="BB38" s="913"/>
      <c r="BC38" s="911"/>
      <c r="BD38" s="910"/>
      <c r="BE38" s="910"/>
      <c r="BF38" s="910"/>
      <c r="BG38" s="910"/>
      <c r="BH38" s="911"/>
      <c r="BI38" s="910"/>
      <c r="BJ38" s="910"/>
      <c r="BK38" s="918"/>
      <c r="BL38" s="902"/>
      <c r="BM38" s="902"/>
      <c r="BN38" s="902"/>
      <c r="BO38" s="917"/>
      <c r="BP38" s="912"/>
      <c r="BQ38" s="903"/>
      <c r="BR38" s="677"/>
      <c r="BS38" s="913"/>
      <c r="BT38" s="911"/>
      <c r="BU38" s="910"/>
      <c r="BV38" s="910"/>
      <c r="BW38" s="910"/>
      <c r="BX38" s="910"/>
      <c r="BY38" s="911"/>
      <c r="BZ38" s="910"/>
      <c r="CA38" s="910"/>
      <c r="CB38" s="918"/>
      <c r="CC38" s="902"/>
      <c r="CD38" s="902"/>
      <c r="CE38" s="902"/>
      <c r="CF38" s="917"/>
      <c r="CG38" s="912"/>
      <c r="CH38" s="903"/>
      <c r="CI38" s="677"/>
      <c r="CJ38" s="913"/>
      <c r="CK38" s="911"/>
      <c r="CL38" s="910"/>
      <c r="CM38" s="910"/>
      <c r="CN38" s="910"/>
      <c r="CO38" s="910"/>
      <c r="CP38" s="911"/>
      <c r="CQ38" s="910"/>
      <c r="CR38" s="910"/>
      <c r="CS38" s="918"/>
      <c r="CT38" s="902"/>
      <c r="CU38" s="902"/>
      <c r="CV38" s="902"/>
      <c r="CW38" s="917"/>
      <c r="CX38" s="912"/>
      <c r="CY38" s="903"/>
      <c r="CZ38" s="677"/>
      <c r="DA38" s="913"/>
      <c r="DB38" s="911"/>
      <c r="DC38" s="910"/>
      <c r="DD38" s="910"/>
      <c r="DE38" s="910"/>
      <c r="DF38" s="910"/>
      <c r="DG38" s="911"/>
      <c r="DH38" s="910"/>
      <c r="DI38" s="910"/>
      <c r="DJ38" s="918"/>
      <c r="DK38" s="902"/>
      <c r="DL38" s="902"/>
      <c r="DM38" s="902"/>
      <c r="DN38" s="917"/>
      <c r="DO38" s="912"/>
      <c r="DP38" s="903"/>
      <c r="DQ38" s="677"/>
      <c r="DR38" s="913"/>
    </row>
    <row r="39" spans="1:122" s="10" customFormat="1" ht="19.5" customHeight="1">
      <c r="A39" s="901"/>
      <c r="B39" s="901"/>
      <c r="C39" s="44" t="s">
        <v>293</v>
      </c>
      <c r="D39" s="908"/>
      <c r="E39" s="856"/>
      <c r="F39" s="856"/>
      <c r="G39" s="856"/>
      <c r="H39" s="856"/>
      <c r="I39" s="877"/>
      <c r="J39" s="856"/>
      <c r="K39" s="856"/>
      <c r="L39" s="78">
        <v>62599.8</v>
      </c>
      <c r="M39" s="861"/>
      <c r="N39" s="861"/>
      <c r="O39" s="861"/>
      <c r="P39" s="57">
        <v>1</v>
      </c>
      <c r="Q39" s="927"/>
      <c r="R39" s="963"/>
      <c r="S39" s="919"/>
      <c r="T39" s="913"/>
      <c r="U39" s="911"/>
      <c r="V39" s="910"/>
      <c r="W39" s="910"/>
      <c r="X39" s="910"/>
      <c r="Y39" s="910"/>
      <c r="Z39" s="911"/>
      <c r="AA39" s="910"/>
      <c r="AB39" s="910"/>
      <c r="AC39" s="918"/>
      <c r="AD39" s="902"/>
      <c r="AE39" s="902"/>
      <c r="AF39" s="902"/>
      <c r="AG39" s="917"/>
      <c r="AH39" s="912"/>
      <c r="AI39" s="903"/>
      <c r="AJ39" s="677"/>
      <c r="AK39" s="913"/>
      <c r="AL39" s="911"/>
      <c r="AM39" s="910"/>
      <c r="AN39" s="910"/>
      <c r="AO39" s="910"/>
      <c r="AP39" s="910"/>
      <c r="AQ39" s="911"/>
      <c r="AR39" s="910"/>
      <c r="AS39" s="910"/>
      <c r="AT39" s="918"/>
      <c r="AU39" s="902"/>
      <c r="AV39" s="902"/>
      <c r="AW39" s="902"/>
      <c r="AX39" s="917"/>
      <c r="AY39" s="912"/>
      <c r="AZ39" s="903"/>
      <c r="BA39" s="677"/>
      <c r="BB39" s="913"/>
      <c r="BC39" s="911"/>
      <c r="BD39" s="910"/>
      <c r="BE39" s="910"/>
      <c r="BF39" s="910"/>
      <c r="BG39" s="910"/>
      <c r="BH39" s="911"/>
      <c r="BI39" s="910"/>
      <c r="BJ39" s="910"/>
      <c r="BK39" s="918"/>
      <c r="BL39" s="902"/>
      <c r="BM39" s="902"/>
      <c r="BN39" s="902"/>
      <c r="BO39" s="917"/>
      <c r="BP39" s="912"/>
      <c r="BQ39" s="903"/>
      <c r="BR39" s="677"/>
      <c r="BS39" s="913"/>
      <c r="BT39" s="911"/>
      <c r="BU39" s="910"/>
      <c r="BV39" s="910"/>
      <c r="BW39" s="910"/>
      <c r="BX39" s="910"/>
      <c r="BY39" s="911"/>
      <c r="BZ39" s="910"/>
      <c r="CA39" s="910"/>
      <c r="CB39" s="918"/>
      <c r="CC39" s="902"/>
      <c r="CD39" s="902"/>
      <c r="CE39" s="902"/>
      <c r="CF39" s="917"/>
      <c r="CG39" s="912"/>
      <c r="CH39" s="903"/>
      <c r="CI39" s="677"/>
      <c r="CJ39" s="913"/>
      <c r="CK39" s="911"/>
      <c r="CL39" s="910"/>
      <c r="CM39" s="910"/>
      <c r="CN39" s="910"/>
      <c r="CO39" s="910"/>
      <c r="CP39" s="911"/>
      <c r="CQ39" s="910"/>
      <c r="CR39" s="910"/>
      <c r="CS39" s="918"/>
      <c r="CT39" s="902"/>
      <c r="CU39" s="902"/>
      <c r="CV39" s="902"/>
      <c r="CW39" s="917"/>
      <c r="CX39" s="912"/>
      <c r="CY39" s="903"/>
      <c r="CZ39" s="677"/>
      <c r="DA39" s="913"/>
      <c r="DB39" s="911"/>
      <c r="DC39" s="910"/>
      <c r="DD39" s="910"/>
      <c r="DE39" s="910"/>
      <c r="DF39" s="910"/>
      <c r="DG39" s="911"/>
      <c r="DH39" s="910"/>
      <c r="DI39" s="910"/>
      <c r="DJ39" s="918"/>
      <c r="DK39" s="902"/>
      <c r="DL39" s="902"/>
      <c r="DM39" s="902"/>
      <c r="DN39" s="917"/>
      <c r="DO39" s="912"/>
      <c r="DP39" s="903"/>
      <c r="DQ39" s="677"/>
      <c r="DR39" s="913"/>
    </row>
    <row r="40" spans="1:18" s="10" customFormat="1" ht="33.75" customHeight="1">
      <c r="A40" s="900" t="s">
        <v>347</v>
      </c>
      <c r="B40" s="900" t="s">
        <v>373</v>
      </c>
      <c r="C40" s="65" t="s">
        <v>343</v>
      </c>
      <c r="D40" s="907" t="s">
        <v>371</v>
      </c>
      <c r="E40" s="855"/>
      <c r="F40" s="855"/>
      <c r="G40" s="855" t="s">
        <v>292</v>
      </c>
      <c r="H40" s="855" t="s">
        <v>292</v>
      </c>
      <c r="I40" s="888" t="s">
        <v>306</v>
      </c>
      <c r="J40" s="855">
        <v>30</v>
      </c>
      <c r="K40" s="855">
        <v>9</v>
      </c>
      <c r="L40" s="15">
        <v>170660.93</v>
      </c>
      <c r="M40" s="859">
        <v>45022</v>
      </c>
      <c r="N40" s="859">
        <v>45056</v>
      </c>
      <c r="O40" s="859">
        <v>45415</v>
      </c>
      <c r="P40" s="84">
        <v>0.85</v>
      </c>
      <c r="Q40" s="926">
        <v>132765.95</v>
      </c>
      <c r="R40" s="962"/>
    </row>
    <row r="41" spans="1:18" s="10" customFormat="1" ht="19.5" customHeight="1">
      <c r="A41" s="901"/>
      <c r="B41" s="901"/>
      <c r="C41" s="44" t="s">
        <v>293</v>
      </c>
      <c r="D41" s="908"/>
      <c r="E41" s="856"/>
      <c r="F41" s="856"/>
      <c r="G41" s="856"/>
      <c r="H41" s="856"/>
      <c r="I41" s="897"/>
      <c r="J41" s="856"/>
      <c r="K41" s="856"/>
      <c r="L41" s="78">
        <v>47659.07</v>
      </c>
      <c r="M41" s="861"/>
      <c r="N41" s="861"/>
      <c r="O41" s="861"/>
      <c r="P41" s="57">
        <v>1</v>
      </c>
      <c r="Q41" s="927"/>
      <c r="R41" s="963"/>
    </row>
    <row r="42" spans="1:18" s="10" customFormat="1" ht="19.5" customHeight="1">
      <c r="A42" s="904" t="s">
        <v>340</v>
      </c>
      <c r="B42" s="904" t="s">
        <v>373</v>
      </c>
      <c r="C42" s="888" t="s">
        <v>338</v>
      </c>
      <c r="D42" s="890" t="s">
        <v>371</v>
      </c>
      <c r="E42" s="893"/>
      <c r="F42" s="893"/>
      <c r="G42" s="855" t="s">
        <v>292</v>
      </c>
      <c r="H42" s="855"/>
      <c r="I42" s="888" t="s">
        <v>339</v>
      </c>
      <c r="J42" s="893">
        <v>30</v>
      </c>
      <c r="K42" s="964" t="s">
        <v>352</v>
      </c>
      <c r="L42" s="970">
        <v>296386.71</v>
      </c>
      <c r="M42" s="929">
        <v>45021</v>
      </c>
      <c r="N42" s="929">
        <v>45036</v>
      </c>
      <c r="O42" s="929">
        <v>45396</v>
      </c>
      <c r="P42" s="922">
        <v>0.75</v>
      </c>
      <c r="Q42" s="914">
        <v>172174.94</v>
      </c>
      <c r="R42" s="924"/>
    </row>
    <row r="43" spans="1:18" s="10" customFormat="1" ht="19.5" customHeight="1">
      <c r="A43" s="905"/>
      <c r="B43" s="905"/>
      <c r="C43" s="889"/>
      <c r="D43" s="891"/>
      <c r="E43" s="894"/>
      <c r="F43" s="894"/>
      <c r="G43" s="896"/>
      <c r="H43" s="896"/>
      <c r="I43" s="889"/>
      <c r="J43" s="894"/>
      <c r="K43" s="965"/>
      <c r="L43" s="971"/>
      <c r="M43" s="932"/>
      <c r="N43" s="932"/>
      <c r="O43" s="932"/>
      <c r="P43" s="923"/>
      <c r="Q43" s="969"/>
      <c r="R43" s="961"/>
    </row>
    <row r="44" spans="1:18" s="10" customFormat="1" ht="19.5" customHeight="1">
      <c r="A44" s="906"/>
      <c r="B44" s="906"/>
      <c r="C44" s="44" t="s">
        <v>293</v>
      </c>
      <c r="D44" s="892"/>
      <c r="E44" s="895"/>
      <c r="F44" s="895"/>
      <c r="G44" s="106"/>
      <c r="H44" s="106" t="s">
        <v>292</v>
      </c>
      <c r="I44" s="897"/>
      <c r="J44" s="895"/>
      <c r="K44" s="966"/>
      <c r="L44" s="104">
        <v>25527.5</v>
      </c>
      <c r="M44" s="930"/>
      <c r="N44" s="930"/>
      <c r="O44" s="930"/>
      <c r="P44" s="107">
        <v>1</v>
      </c>
      <c r="Q44" s="915"/>
      <c r="R44" s="925"/>
    </row>
    <row r="45" spans="1:122" s="9" customFormat="1" ht="42" customHeight="1">
      <c r="A45" s="862" t="s">
        <v>326</v>
      </c>
      <c r="B45" s="972" t="s">
        <v>369</v>
      </c>
      <c r="C45" s="87" t="s">
        <v>327</v>
      </c>
      <c r="D45" s="974" t="s">
        <v>370</v>
      </c>
      <c r="E45" s="85" t="s">
        <v>292</v>
      </c>
      <c r="F45" s="88"/>
      <c r="G45" s="88"/>
      <c r="H45" s="85"/>
      <c r="I45" s="857" t="s">
        <v>328</v>
      </c>
      <c r="J45" s="907">
        <v>8</v>
      </c>
      <c r="K45" s="907">
        <v>8</v>
      </c>
      <c r="L45" s="51">
        <v>1498979</v>
      </c>
      <c r="M45" s="866">
        <v>44643</v>
      </c>
      <c r="N45" s="866">
        <v>44806</v>
      </c>
      <c r="O45" s="866">
        <v>45535</v>
      </c>
      <c r="P45" s="980">
        <v>0.69</v>
      </c>
      <c r="Q45" s="41">
        <v>783191.28</v>
      </c>
      <c r="R45" s="68" t="s">
        <v>337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</row>
    <row r="46" spans="1:18" s="10" customFormat="1" ht="19.5" customHeight="1">
      <c r="A46" s="863"/>
      <c r="B46" s="973"/>
      <c r="C46" s="79" t="s">
        <v>329</v>
      </c>
      <c r="D46" s="975"/>
      <c r="E46" s="86"/>
      <c r="F46" s="61"/>
      <c r="G46" s="61"/>
      <c r="H46" s="59"/>
      <c r="I46" s="858"/>
      <c r="J46" s="908"/>
      <c r="K46" s="908"/>
      <c r="L46" s="40">
        <v>56062.38</v>
      </c>
      <c r="M46" s="867"/>
      <c r="N46" s="867"/>
      <c r="O46" s="867"/>
      <c r="P46" s="981"/>
      <c r="Q46" s="41">
        <v>55782.07</v>
      </c>
      <c r="R46" s="69"/>
    </row>
    <row r="47" spans="1:122" s="9" customFormat="1" ht="42" customHeight="1">
      <c r="A47" s="948" t="s">
        <v>333</v>
      </c>
      <c r="B47" s="956" t="s">
        <v>372</v>
      </c>
      <c r="C47" s="109" t="s">
        <v>334</v>
      </c>
      <c r="D47" s="959" t="s">
        <v>381</v>
      </c>
      <c r="E47" s="890"/>
      <c r="F47" s="890"/>
      <c r="G47" s="890" t="s">
        <v>292</v>
      </c>
      <c r="H47" s="890"/>
      <c r="I47" s="982" t="s">
        <v>335</v>
      </c>
      <c r="J47" s="890">
        <v>15</v>
      </c>
      <c r="K47" s="890">
        <v>4</v>
      </c>
      <c r="L47" s="126">
        <v>388269.5</v>
      </c>
      <c r="M47" s="967">
        <v>44869</v>
      </c>
      <c r="N47" s="967">
        <v>45007</v>
      </c>
      <c r="O47" s="967">
        <v>45461</v>
      </c>
      <c r="P47" s="946">
        <v>0.4</v>
      </c>
      <c r="Q47" s="124">
        <v>150975.91</v>
      </c>
      <c r="R47" s="125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</row>
    <row r="48" spans="1:18" s="10" customFormat="1" ht="30.75" customHeight="1">
      <c r="A48" s="949"/>
      <c r="B48" s="957"/>
      <c r="C48" s="79" t="s">
        <v>414</v>
      </c>
      <c r="D48" s="960"/>
      <c r="E48" s="892"/>
      <c r="F48" s="892"/>
      <c r="G48" s="892"/>
      <c r="H48" s="892"/>
      <c r="I48" s="983"/>
      <c r="J48" s="892"/>
      <c r="K48" s="892"/>
      <c r="L48" s="40">
        <v>7688.06</v>
      </c>
      <c r="M48" s="968"/>
      <c r="N48" s="968"/>
      <c r="O48" s="968"/>
      <c r="P48" s="947"/>
      <c r="Q48" s="41"/>
      <c r="R48" s="108" t="s">
        <v>396</v>
      </c>
    </row>
    <row r="49" spans="1:122" s="9" customFormat="1" ht="42" customHeight="1">
      <c r="A49" s="47" t="s">
        <v>407</v>
      </c>
      <c r="B49" s="83" t="s">
        <v>373</v>
      </c>
      <c r="C49" s="50" t="s">
        <v>408</v>
      </c>
      <c r="D49" s="48" t="s">
        <v>371</v>
      </c>
      <c r="E49" s="48"/>
      <c r="F49" s="49"/>
      <c r="G49" s="49" t="s">
        <v>292</v>
      </c>
      <c r="H49" s="48"/>
      <c r="I49" s="50" t="s">
        <v>410</v>
      </c>
      <c r="J49" s="48">
        <v>39</v>
      </c>
      <c r="K49" s="48">
        <v>9</v>
      </c>
      <c r="L49" s="51">
        <v>177690.8</v>
      </c>
      <c r="M49" s="52">
        <v>45358</v>
      </c>
      <c r="N49" s="52">
        <v>45379</v>
      </c>
      <c r="O49" s="52">
        <v>45657</v>
      </c>
      <c r="P49" s="55">
        <v>0</v>
      </c>
      <c r="Q49" s="41">
        <v>0</v>
      </c>
      <c r="R49" s="43" t="s">
        <v>411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</row>
    <row r="50" spans="1:122" s="9" customFormat="1" ht="42" customHeight="1" thickBot="1">
      <c r="A50" s="47" t="s">
        <v>409</v>
      </c>
      <c r="B50" s="83" t="s">
        <v>373</v>
      </c>
      <c r="C50" s="50" t="s">
        <v>413</v>
      </c>
      <c r="D50" s="48" t="s">
        <v>371</v>
      </c>
      <c r="E50" s="48"/>
      <c r="F50" s="49"/>
      <c r="G50" s="49" t="s">
        <v>292</v>
      </c>
      <c r="H50" s="48"/>
      <c r="I50" s="50" t="s">
        <v>412</v>
      </c>
      <c r="J50" s="48">
        <v>39</v>
      </c>
      <c r="K50" s="48">
        <v>8</v>
      </c>
      <c r="L50" s="51">
        <v>176338.89</v>
      </c>
      <c r="M50" s="52">
        <v>45358</v>
      </c>
      <c r="N50" s="52">
        <v>45377</v>
      </c>
      <c r="O50" s="52">
        <v>45657</v>
      </c>
      <c r="P50" s="55">
        <v>0</v>
      </c>
      <c r="Q50" s="41">
        <v>0</v>
      </c>
      <c r="R50" s="43" t="s">
        <v>411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</row>
    <row r="51" spans="1:122" s="2" customFormat="1" ht="30.75" customHeight="1" thickBot="1">
      <c r="A51" s="941" t="s">
        <v>304</v>
      </c>
      <c r="B51" s="942"/>
      <c r="C51" s="942"/>
      <c r="D51" s="942"/>
      <c r="E51" s="942"/>
      <c r="F51" s="942"/>
      <c r="G51" s="942"/>
      <c r="H51" s="942"/>
      <c r="I51" s="942"/>
      <c r="J51" s="942"/>
      <c r="K51" s="943"/>
      <c r="L51" s="89">
        <f>SUM(L10:L50)</f>
        <v>9744324.910000002</v>
      </c>
      <c r="N51" s="34"/>
      <c r="O51" s="34"/>
      <c r="P51" s="34"/>
      <c r="Q51" s="35"/>
      <c r="R51" s="3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</row>
    <row r="52" spans="1:122" s="2" customFormat="1" ht="12.75" customHeight="1">
      <c r="A52" s="36"/>
      <c r="B52" s="36"/>
      <c r="C52" s="37"/>
      <c r="D52" s="37"/>
      <c r="E52" s="37"/>
      <c r="F52" s="37"/>
      <c r="G52" s="37"/>
      <c r="H52" s="37"/>
      <c r="I52" s="38"/>
      <c r="J52" s="37"/>
      <c r="K52" s="37"/>
      <c r="L52" s="39"/>
      <c r="M52" s="38"/>
      <c r="N52" s="38"/>
      <c r="O52" s="940"/>
      <c r="P52" s="940"/>
      <c r="Q52" s="940"/>
      <c r="R52" s="940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</row>
    <row r="53" spans="1:18" ht="12" customHeight="1">
      <c r="A53" s="42" t="s">
        <v>305</v>
      </c>
      <c r="B53" s="42"/>
      <c r="C53" s="42"/>
      <c r="D53" s="42"/>
      <c r="E53" s="42"/>
      <c r="F53" s="42"/>
      <c r="G53" s="42"/>
      <c r="H53" s="42"/>
      <c r="I53" s="19"/>
      <c r="J53" s="18"/>
      <c r="K53" s="18"/>
      <c r="L53" s="20"/>
      <c r="M53" s="21"/>
      <c r="N53" s="19"/>
      <c r="O53" s="32"/>
      <c r="P53" s="32"/>
      <c r="Q53" s="32"/>
      <c r="R53" s="32"/>
    </row>
    <row r="54" spans="1:18" ht="12" customHeight="1">
      <c r="A54" s="33"/>
      <c r="B54" s="33"/>
      <c r="C54" s="33"/>
      <c r="D54" s="33"/>
      <c r="E54" s="33"/>
      <c r="F54" s="33"/>
      <c r="G54" s="33"/>
      <c r="H54" s="33"/>
      <c r="I54" s="19"/>
      <c r="J54" s="18"/>
      <c r="K54" s="18"/>
      <c r="L54" s="20"/>
      <c r="M54" s="21"/>
      <c r="N54" s="19"/>
      <c r="O54" s="32"/>
      <c r="P54" s="32"/>
      <c r="Q54" s="32"/>
      <c r="R54" s="32"/>
    </row>
    <row r="55" spans="1:122" s="27" customFormat="1" ht="12" customHeight="1">
      <c r="A55" s="22" t="s">
        <v>294</v>
      </c>
      <c r="B55" s="22"/>
      <c r="C55" s="23"/>
      <c r="D55" s="23"/>
      <c r="E55" s="62" t="s">
        <v>301</v>
      </c>
      <c r="F55" s="63"/>
      <c r="G55" s="63"/>
      <c r="H55" s="63"/>
      <c r="I55" s="63"/>
      <c r="J55" s="24"/>
      <c r="K55" s="26"/>
      <c r="L55" s="26"/>
      <c r="M55" s="26"/>
      <c r="N55" s="26"/>
      <c r="O55" s="26"/>
      <c r="P55" s="26"/>
      <c r="Q55" s="26"/>
      <c r="R55" s="26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7"/>
      <c r="DR55" s="77"/>
    </row>
    <row r="56" spans="1:122" s="27" customFormat="1" ht="12" customHeight="1">
      <c r="A56" s="22" t="s">
        <v>295</v>
      </c>
      <c r="B56" s="22"/>
      <c r="C56" s="23"/>
      <c r="D56" s="23"/>
      <c r="E56" s="944" t="s">
        <v>302</v>
      </c>
      <c r="F56" s="944"/>
      <c r="G56" s="944"/>
      <c r="H56" s="944"/>
      <c r="I56" s="944"/>
      <c r="J56" s="56"/>
      <c r="K56" s="26"/>
      <c r="L56" s="28"/>
      <c r="M56" s="29"/>
      <c r="N56" s="26"/>
      <c r="O56" s="26"/>
      <c r="P56" s="26"/>
      <c r="Q56" s="26"/>
      <c r="R56" s="26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7"/>
      <c r="DR56" s="77"/>
    </row>
    <row r="57" spans="1:122" s="27" customFormat="1" ht="12" customHeight="1">
      <c r="A57" s="22" t="s">
        <v>296</v>
      </c>
      <c r="B57" s="22"/>
      <c r="C57" s="23"/>
      <c r="D57" s="23"/>
      <c r="E57" s="944" t="s">
        <v>303</v>
      </c>
      <c r="F57" s="944"/>
      <c r="G57" s="944"/>
      <c r="H57" s="944"/>
      <c r="I57" s="944"/>
      <c r="J57" s="56"/>
      <c r="K57" s="26"/>
      <c r="L57" s="30"/>
      <c r="M57" s="26"/>
      <c r="N57" s="26"/>
      <c r="O57" s="26"/>
      <c r="P57" s="26"/>
      <c r="Q57" s="26"/>
      <c r="R57" s="26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7"/>
      <c r="DR57" s="77"/>
    </row>
    <row r="58" spans="1:122" s="27" customFormat="1" ht="12" customHeight="1">
      <c r="A58" s="22" t="s">
        <v>297</v>
      </c>
      <c r="B58" s="22"/>
      <c r="C58" s="23"/>
      <c r="D58" s="23"/>
      <c r="E58" s="944" t="s">
        <v>308</v>
      </c>
      <c r="F58" s="944"/>
      <c r="G58" s="944"/>
      <c r="H58" s="944"/>
      <c r="I58" s="944"/>
      <c r="J58" s="56"/>
      <c r="K58" s="26"/>
      <c r="L58" s="26"/>
      <c r="M58" s="31"/>
      <c r="N58" s="26"/>
      <c r="O58" s="26"/>
      <c r="P58" s="26"/>
      <c r="Q58" s="26"/>
      <c r="R58" s="26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7"/>
      <c r="DR58" s="77"/>
    </row>
    <row r="59" spans="1:122" s="27" customFormat="1" ht="18" customHeight="1">
      <c r="A59" s="22" t="s">
        <v>298</v>
      </c>
      <c r="B59" s="22"/>
      <c r="C59" s="23"/>
      <c r="D59" s="23"/>
      <c r="E59" s="958" t="s">
        <v>388</v>
      </c>
      <c r="F59" s="958"/>
      <c r="G59" s="958"/>
      <c r="H59" s="958"/>
      <c r="I59" s="958"/>
      <c r="J59" s="958"/>
      <c r="K59" s="26"/>
      <c r="L59" s="26"/>
      <c r="M59" s="26"/>
      <c r="N59" s="26"/>
      <c r="O59" s="26"/>
      <c r="P59" s="26"/>
      <c r="Q59" s="26"/>
      <c r="R59" s="26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7"/>
      <c r="DR59" s="77"/>
    </row>
    <row r="60" spans="1:122" s="27" customFormat="1" ht="12" customHeight="1">
      <c r="A60" s="22" t="s">
        <v>299</v>
      </c>
      <c r="B60" s="22"/>
      <c r="C60" s="23"/>
      <c r="D60" s="23"/>
      <c r="E60" s="958" t="s">
        <v>356</v>
      </c>
      <c r="F60" s="958"/>
      <c r="G60" s="958"/>
      <c r="H60" s="958"/>
      <c r="I60" s="958"/>
      <c r="J60"/>
      <c r="K60" s="26"/>
      <c r="L60" s="26"/>
      <c r="M60" s="26"/>
      <c r="N60" s="26"/>
      <c r="O60" s="26"/>
      <c r="P60" s="26"/>
      <c r="Q60" s="26"/>
      <c r="R60" s="26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7"/>
      <c r="DR60" s="77"/>
    </row>
    <row r="61" spans="1:122" s="27" customFormat="1" ht="12" customHeight="1">
      <c r="A61" s="22" t="s">
        <v>300</v>
      </c>
      <c r="B61" s="22"/>
      <c r="K61" s="26"/>
      <c r="L61" s="26"/>
      <c r="M61" s="26"/>
      <c r="N61" s="26"/>
      <c r="O61" s="26"/>
      <c r="P61" s="26"/>
      <c r="Q61" s="26"/>
      <c r="R61" s="26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  <c r="CT61" s="77"/>
      <c r="CU61" s="77"/>
      <c r="CV61" s="77"/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7"/>
      <c r="DR61" s="77"/>
    </row>
    <row r="62" spans="5:122" s="27" customFormat="1" ht="12" customHeight="1">
      <c r="E62" s="958"/>
      <c r="F62" s="958"/>
      <c r="G62" s="958"/>
      <c r="H62" s="958"/>
      <c r="I62" s="958"/>
      <c r="J62" s="53"/>
      <c r="K62" s="26"/>
      <c r="L62" s="53"/>
      <c r="M62" s="26"/>
      <c r="N62" s="26"/>
      <c r="O62" s="26"/>
      <c r="P62" s="26"/>
      <c r="Q62" s="26"/>
      <c r="R62" s="26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  <c r="CT62" s="77"/>
      <c r="CU62" s="77"/>
      <c r="CV62" s="77"/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7"/>
    </row>
    <row r="63" spans="1:18" s="2" customFormat="1" ht="36" customHeight="1">
      <c r="A63" s="883" t="s">
        <v>415</v>
      </c>
      <c r="B63" s="883"/>
      <c r="C63" s="883"/>
      <c r="D63" s="883"/>
      <c r="E63" s="883"/>
      <c r="F63" s="883"/>
      <c r="G63" s="883"/>
      <c r="H63" s="883"/>
      <c r="I63" s="883"/>
      <c r="J63" s="883"/>
      <c r="K63" s="883"/>
      <c r="L63" s="883"/>
      <c r="M63" s="883"/>
      <c r="N63" s="883"/>
      <c r="O63" s="883"/>
      <c r="P63" s="883"/>
      <c r="Q63" s="883"/>
      <c r="R63" s="883"/>
    </row>
    <row r="64" spans="19:122" ht="12.75"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</row>
    <row r="65" spans="1:122" ht="16.5" customHeight="1">
      <c r="A65" s="181"/>
      <c r="B65" s="181"/>
      <c r="C65" s="181"/>
      <c r="D65" s="680" t="s">
        <v>416</v>
      </c>
      <c r="E65" s="680"/>
      <c r="F65" s="680"/>
      <c r="G65" s="680"/>
      <c r="H65" s="680"/>
      <c r="I65" s="680"/>
      <c r="J65" s="680"/>
      <c r="K65" s="680"/>
      <c r="L65" s="680"/>
      <c r="M65" s="680"/>
      <c r="N65" s="680"/>
      <c r="O65" s="680"/>
      <c r="P65" s="680"/>
      <c r="Q65" s="680"/>
      <c r="R65" s="680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</row>
    <row r="66" spans="1:122" ht="12" customHeight="1">
      <c r="A66" s="182"/>
      <c r="B66" s="182"/>
      <c r="C66" s="18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</row>
    <row r="67" spans="1:122" ht="16.5" customHeight="1">
      <c r="A67" s="181"/>
      <c r="B67" s="181"/>
      <c r="C67" s="181"/>
      <c r="D67" s="813" t="s">
        <v>417</v>
      </c>
      <c r="E67" s="813"/>
      <c r="F67" s="813"/>
      <c r="G67" s="813"/>
      <c r="H67" s="813"/>
      <c r="I67" s="813"/>
      <c r="J67" s="813"/>
      <c r="K67" s="813"/>
      <c r="L67" s="813"/>
      <c r="M67" s="813"/>
      <c r="N67" s="813"/>
      <c r="O67" s="813"/>
      <c r="P67" s="813"/>
      <c r="Q67" s="813"/>
      <c r="R67" s="813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</row>
    <row r="68" spans="9:122" ht="12" customHeight="1" thickBot="1">
      <c r="I68" s="183"/>
      <c r="L68" s="184"/>
      <c r="Q68" s="184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</row>
    <row r="69" spans="1:122" ht="34.5" customHeight="1" thickBot="1">
      <c r="A69" s="884" t="s">
        <v>418</v>
      </c>
      <c r="B69" s="878" t="s">
        <v>419</v>
      </c>
      <c r="C69" s="879" t="s">
        <v>420</v>
      </c>
      <c r="D69" s="879" t="s">
        <v>421</v>
      </c>
      <c r="E69" s="880" t="s">
        <v>280</v>
      </c>
      <c r="F69" s="880"/>
      <c r="G69" s="880"/>
      <c r="H69" s="880"/>
      <c r="I69" s="879" t="s">
        <v>422</v>
      </c>
      <c r="J69" s="881" t="s">
        <v>282</v>
      </c>
      <c r="K69" s="881" t="s">
        <v>423</v>
      </c>
      <c r="L69" s="878" t="s">
        <v>273</v>
      </c>
      <c r="M69" s="878" t="s">
        <v>275</v>
      </c>
      <c r="N69" s="878" t="s">
        <v>424</v>
      </c>
      <c r="O69" s="878" t="s">
        <v>425</v>
      </c>
      <c r="P69" s="878" t="s">
        <v>274</v>
      </c>
      <c r="Q69" s="878" t="s">
        <v>286</v>
      </c>
      <c r="R69" s="880" t="s">
        <v>287</v>
      </c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</row>
    <row r="70" spans="1:122" ht="88.5" customHeight="1" thickBot="1">
      <c r="A70" s="884"/>
      <c r="B70" s="885"/>
      <c r="C70" s="879"/>
      <c r="D70" s="879"/>
      <c r="E70" s="185" t="s">
        <v>426</v>
      </c>
      <c r="F70" s="185" t="s">
        <v>427</v>
      </c>
      <c r="G70" s="185" t="s">
        <v>428</v>
      </c>
      <c r="H70" s="185" t="s">
        <v>291</v>
      </c>
      <c r="I70" s="879"/>
      <c r="J70" s="882"/>
      <c r="K70" s="882"/>
      <c r="L70" s="879"/>
      <c r="M70" s="879"/>
      <c r="N70" s="879"/>
      <c r="O70" s="879"/>
      <c r="P70" s="879"/>
      <c r="Q70" s="879"/>
      <c r="R70" s="879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</row>
    <row r="71" spans="1:122" ht="52.5" customHeight="1">
      <c r="A71" s="186" t="s">
        <v>429</v>
      </c>
      <c r="B71" s="186" t="s">
        <v>430</v>
      </c>
      <c r="C71" s="187" t="s">
        <v>431</v>
      </c>
      <c r="D71" s="187" t="s">
        <v>432</v>
      </c>
      <c r="E71" s="188"/>
      <c r="F71" s="189" t="s">
        <v>292</v>
      </c>
      <c r="G71" s="189"/>
      <c r="H71" s="190"/>
      <c r="I71" s="191" t="s">
        <v>433</v>
      </c>
      <c r="J71" s="189">
        <v>10</v>
      </c>
      <c r="K71" s="192">
        <v>7</v>
      </c>
      <c r="L71" s="193" t="s">
        <v>434</v>
      </c>
      <c r="M71" s="194">
        <v>45068</v>
      </c>
      <c r="N71" s="194">
        <v>45187</v>
      </c>
      <c r="O71" s="194">
        <v>45576</v>
      </c>
      <c r="P71" s="195">
        <v>0.38</v>
      </c>
      <c r="Q71" s="196">
        <v>0</v>
      </c>
      <c r="R71" s="189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</row>
    <row r="72" spans="1:122" ht="48" customHeight="1">
      <c r="A72" s="197" t="s">
        <v>435</v>
      </c>
      <c r="B72" s="197" t="s">
        <v>436</v>
      </c>
      <c r="C72" s="198" t="s">
        <v>437</v>
      </c>
      <c r="D72" s="198" t="s">
        <v>438</v>
      </c>
      <c r="E72" s="49"/>
      <c r="F72" s="48" t="s">
        <v>292</v>
      </c>
      <c r="G72" s="48"/>
      <c r="H72" s="199"/>
      <c r="I72" s="50" t="s">
        <v>439</v>
      </c>
      <c r="J72" s="48">
        <v>15</v>
      </c>
      <c r="K72" s="200">
        <v>7</v>
      </c>
      <c r="L72" s="201" t="s">
        <v>440</v>
      </c>
      <c r="M72" s="202">
        <v>45210</v>
      </c>
      <c r="N72" s="202">
        <v>45217</v>
      </c>
      <c r="O72" s="202">
        <v>45666</v>
      </c>
      <c r="P72" s="55">
        <v>0.09</v>
      </c>
      <c r="Q72" s="204">
        <v>0</v>
      </c>
      <c r="R72" s="48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</row>
    <row r="73" spans="1:122" ht="48" customHeight="1">
      <c r="A73" s="205" t="s">
        <v>441</v>
      </c>
      <c r="B73" s="206" t="s">
        <v>442</v>
      </c>
      <c r="C73" s="207" t="s">
        <v>443</v>
      </c>
      <c r="D73" s="207" t="s">
        <v>444</v>
      </c>
      <c r="E73" s="208"/>
      <c r="F73" s="86" t="s">
        <v>292</v>
      </c>
      <c r="G73" s="86"/>
      <c r="H73" s="209"/>
      <c r="I73" s="145" t="s">
        <v>445</v>
      </c>
      <c r="J73" s="86">
        <v>15</v>
      </c>
      <c r="K73" s="210">
        <v>10</v>
      </c>
      <c r="L73" s="211" t="s">
        <v>446</v>
      </c>
      <c r="M73" s="212">
        <v>45175</v>
      </c>
      <c r="N73" s="212">
        <v>45257</v>
      </c>
      <c r="O73" s="212">
        <v>45866</v>
      </c>
      <c r="P73" s="147">
        <v>0.03</v>
      </c>
      <c r="Q73" s="213">
        <v>0</v>
      </c>
      <c r="R73" s="86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</row>
    <row r="74" spans="1:122" ht="48" customHeight="1">
      <c r="A74" s="120" t="s">
        <v>447</v>
      </c>
      <c r="B74" s="120" t="s">
        <v>448</v>
      </c>
      <c r="C74" s="214" t="s">
        <v>449</v>
      </c>
      <c r="D74" s="119" t="s">
        <v>450</v>
      </c>
      <c r="E74" s="215"/>
      <c r="F74" s="120" t="s">
        <v>292</v>
      </c>
      <c r="G74" s="120"/>
      <c r="H74" s="215"/>
      <c r="I74" s="119" t="s">
        <v>451</v>
      </c>
      <c r="J74" s="120">
        <v>47</v>
      </c>
      <c r="K74" s="120">
        <v>5</v>
      </c>
      <c r="L74" s="216">
        <v>558298.75</v>
      </c>
      <c r="M74" s="123">
        <v>45161</v>
      </c>
      <c r="N74" s="123">
        <v>45250</v>
      </c>
      <c r="O74" s="123">
        <v>45614</v>
      </c>
      <c r="P74" s="72">
        <v>0.4</v>
      </c>
      <c r="Q74" s="216">
        <v>0</v>
      </c>
      <c r="R74" s="21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</row>
    <row r="75" spans="1:122" ht="75" customHeight="1">
      <c r="A75" s="120" t="s">
        <v>452</v>
      </c>
      <c r="B75" s="120" t="s">
        <v>453</v>
      </c>
      <c r="C75" s="214" t="s">
        <v>454</v>
      </c>
      <c r="D75" s="119" t="s">
        <v>455</v>
      </c>
      <c r="E75" s="120" t="s">
        <v>292</v>
      </c>
      <c r="F75" s="120"/>
      <c r="G75" s="120"/>
      <c r="H75" s="215"/>
      <c r="I75" s="119" t="s">
        <v>456</v>
      </c>
      <c r="J75" s="120"/>
      <c r="K75" s="120"/>
      <c r="L75" s="216">
        <v>2207134.42</v>
      </c>
      <c r="M75" s="123">
        <v>45083</v>
      </c>
      <c r="N75" s="123">
        <v>45257</v>
      </c>
      <c r="O75" s="123">
        <v>45786</v>
      </c>
      <c r="P75" s="72">
        <v>0.04</v>
      </c>
      <c r="Q75" s="216">
        <v>0</v>
      </c>
      <c r="R75" s="218" t="s">
        <v>457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</row>
    <row r="76" spans="1:122" ht="64.5" customHeight="1">
      <c r="A76" s="120" t="s">
        <v>458</v>
      </c>
      <c r="B76" s="120" t="s">
        <v>459</v>
      </c>
      <c r="C76" s="214" t="s">
        <v>460</v>
      </c>
      <c r="D76" s="119" t="s">
        <v>455</v>
      </c>
      <c r="E76" s="120" t="s">
        <v>292</v>
      </c>
      <c r="F76" s="120"/>
      <c r="G76" s="120"/>
      <c r="H76" s="215"/>
      <c r="I76" s="119" t="s">
        <v>456</v>
      </c>
      <c r="J76" s="120"/>
      <c r="K76" s="120"/>
      <c r="L76" s="216">
        <v>2277649.48</v>
      </c>
      <c r="M76" s="123">
        <v>45083</v>
      </c>
      <c r="N76" s="123">
        <v>45257</v>
      </c>
      <c r="O76" s="123">
        <v>45803</v>
      </c>
      <c r="P76" s="72">
        <v>0.06</v>
      </c>
      <c r="Q76" s="216">
        <v>0</v>
      </c>
      <c r="R76" s="218" t="s">
        <v>457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</row>
    <row r="77" spans="1:122" ht="42.75" customHeight="1">
      <c r="A77" s="120" t="s">
        <v>462</v>
      </c>
      <c r="B77" s="226" t="s">
        <v>463</v>
      </c>
      <c r="C77" s="219" t="s">
        <v>464</v>
      </c>
      <c r="D77" s="219" t="s">
        <v>465</v>
      </c>
      <c r="E77" s="227"/>
      <c r="F77" s="13" t="s">
        <v>292</v>
      </c>
      <c r="G77" s="13"/>
      <c r="H77" s="227"/>
      <c r="I77" s="65" t="s">
        <v>466</v>
      </c>
      <c r="J77" s="13">
        <v>10</v>
      </c>
      <c r="K77" s="13"/>
      <c r="L77" s="216">
        <v>687725.85</v>
      </c>
      <c r="M77" s="123">
        <v>45003</v>
      </c>
      <c r="N77" s="123">
        <v>45082</v>
      </c>
      <c r="O77" s="123">
        <v>45446</v>
      </c>
      <c r="P77" s="72">
        <v>0.84</v>
      </c>
      <c r="Q77" s="216"/>
      <c r="R77" s="21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</row>
    <row r="78" spans="1:122" ht="36" customHeight="1">
      <c r="A78" s="120" t="s">
        <v>467</v>
      </c>
      <c r="B78" s="14" t="s">
        <v>468</v>
      </c>
      <c r="C78" s="228" t="s">
        <v>469</v>
      </c>
      <c r="D78" s="228" t="s">
        <v>470</v>
      </c>
      <c r="E78" s="229"/>
      <c r="F78" s="229"/>
      <c r="G78" s="120" t="s">
        <v>292</v>
      </c>
      <c r="H78" s="230"/>
      <c r="I78" s="231" t="s">
        <v>471</v>
      </c>
      <c r="J78" s="13">
        <v>7</v>
      </c>
      <c r="K78" s="13">
        <v>1</v>
      </c>
      <c r="L78" s="201">
        <v>254713.24</v>
      </c>
      <c r="M78" s="202">
        <v>45086</v>
      </c>
      <c r="N78" s="202">
        <v>45141</v>
      </c>
      <c r="O78" s="202">
        <v>45505</v>
      </c>
      <c r="P78" s="232">
        <v>0.35</v>
      </c>
      <c r="Q78" s="233"/>
      <c r="R78" s="234"/>
      <c r="S78" s="235"/>
      <c r="T78" s="236"/>
      <c r="U78" s="236"/>
      <c r="V78" s="236"/>
      <c r="W78" s="237"/>
      <c r="X78" s="235"/>
      <c r="Y78" s="236"/>
      <c r="Z78" s="236"/>
      <c r="AA78" s="238"/>
      <c r="AB78" s="239"/>
      <c r="AC78" s="239"/>
      <c r="AD78" s="239"/>
      <c r="AE78" s="240"/>
      <c r="AF78" s="238"/>
      <c r="AG78" s="241"/>
      <c r="AH78" s="242"/>
      <c r="AI78" s="243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</row>
    <row r="79" spans="1:122" ht="45" customHeight="1">
      <c r="A79" s="864" t="s">
        <v>474</v>
      </c>
      <c r="B79" s="244" t="s">
        <v>475</v>
      </c>
      <c r="C79" s="231" t="s">
        <v>476</v>
      </c>
      <c r="D79" s="231" t="s">
        <v>477</v>
      </c>
      <c r="E79" s="246"/>
      <c r="F79" s="85" t="s">
        <v>292</v>
      </c>
      <c r="G79" s="246"/>
      <c r="H79" s="246"/>
      <c r="I79" s="231" t="s">
        <v>478</v>
      </c>
      <c r="J79" s="246">
        <v>96</v>
      </c>
      <c r="K79" s="246">
        <v>10</v>
      </c>
      <c r="L79" s="223">
        <v>671757</v>
      </c>
      <c r="M79" s="222">
        <v>44886</v>
      </c>
      <c r="N79" s="222">
        <v>44959</v>
      </c>
      <c r="O79" s="222">
        <v>45383</v>
      </c>
      <c r="P79" s="263">
        <v>1</v>
      </c>
      <c r="Q79" s="223">
        <v>667944.44</v>
      </c>
      <c r="R79" s="264" t="s">
        <v>473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</row>
    <row r="80" spans="1:122" ht="18" customHeight="1">
      <c r="A80" s="868"/>
      <c r="B80" s="253"/>
      <c r="C80" s="219" t="s">
        <v>461</v>
      </c>
      <c r="D80" s="219"/>
      <c r="E80" s="220"/>
      <c r="F80" s="254"/>
      <c r="G80" s="220"/>
      <c r="H80" s="220"/>
      <c r="I80" s="219"/>
      <c r="J80" s="220"/>
      <c r="K80" s="220"/>
      <c r="L80" s="221">
        <v>80000</v>
      </c>
      <c r="M80" s="225"/>
      <c r="N80" s="225"/>
      <c r="O80" s="225"/>
      <c r="P80" s="247">
        <v>0.7</v>
      </c>
      <c r="Q80" s="221"/>
      <c r="R80" s="248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</row>
    <row r="81" spans="1:122" ht="15" customHeight="1">
      <c r="A81" s="865"/>
      <c r="B81" s="255"/>
      <c r="C81" s="207" t="s">
        <v>472</v>
      </c>
      <c r="D81" s="207"/>
      <c r="E81" s="256"/>
      <c r="F81" s="86"/>
      <c r="G81" s="256"/>
      <c r="H81" s="256"/>
      <c r="I81" s="207"/>
      <c r="J81" s="256"/>
      <c r="K81" s="256"/>
      <c r="L81" s="213">
        <v>20948.88</v>
      </c>
      <c r="M81" s="212"/>
      <c r="N81" s="212"/>
      <c r="O81" s="212"/>
      <c r="P81" s="258"/>
      <c r="Q81" s="213"/>
      <c r="R81" s="259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</row>
    <row r="82" spans="1:122" ht="45" customHeight="1">
      <c r="A82" s="265" t="s">
        <v>479</v>
      </c>
      <c r="B82" s="265" t="s">
        <v>480</v>
      </c>
      <c r="C82" s="198" t="s">
        <v>481</v>
      </c>
      <c r="D82" s="198" t="s">
        <v>482</v>
      </c>
      <c r="E82" s="257"/>
      <c r="F82" s="48" t="s">
        <v>292</v>
      </c>
      <c r="G82" s="257"/>
      <c r="H82" s="257"/>
      <c r="I82" s="266" t="s">
        <v>483</v>
      </c>
      <c r="J82" s="256">
        <v>10</v>
      </c>
      <c r="K82" s="256">
        <v>5</v>
      </c>
      <c r="L82" s="204">
        <v>2993965.54</v>
      </c>
      <c r="M82" s="212">
        <v>45128</v>
      </c>
      <c r="N82" s="212">
        <v>45135</v>
      </c>
      <c r="O82" s="212">
        <v>45674</v>
      </c>
      <c r="P82" s="258">
        <v>0.22</v>
      </c>
      <c r="Q82" s="213"/>
      <c r="R82" s="267" t="s">
        <v>484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</row>
    <row r="83" spans="1:122" ht="45" customHeight="1">
      <c r="A83" s="869">
        <v>9240194150</v>
      </c>
      <c r="B83" s="871" t="s">
        <v>475</v>
      </c>
      <c r="C83" s="128" t="s">
        <v>485</v>
      </c>
      <c r="D83" s="268" t="s">
        <v>477</v>
      </c>
      <c r="E83" s="269"/>
      <c r="F83" s="270" t="s">
        <v>292</v>
      </c>
      <c r="G83" s="271"/>
      <c r="H83" s="271"/>
      <c r="I83" s="272" t="s">
        <v>486</v>
      </c>
      <c r="J83" s="273">
        <v>20</v>
      </c>
      <c r="K83" s="273">
        <v>10</v>
      </c>
      <c r="L83" s="274">
        <v>692706.32</v>
      </c>
      <c r="M83" s="142">
        <v>44886</v>
      </c>
      <c r="N83" s="275">
        <v>44967</v>
      </c>
      <c r="O83" s="275">
        <v>45422</v>
      </c>
      <c r="P83" s="276">
        <v>0.98</v>
      </c>
      <c r="Q83" s="274">
        <v>135065.39</v>
      </c>
      <c r="R83" s="27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</row>
    <row r="84" spans="1:122" ht="13.5" customHeight="1">
      <c r="A84" s="870"/>
      <c r="B84" s="872"/>
      <c r="C84" s="278" t="s">
        <v>461</v>
      </c>
      <c r="D84" s="278"/>
      <c r="E84" s="279"/>
      <c r="F84" s="280"/>
      <c r="G84" s="281"/>
      <c r="H84" s="281"/>
      <c r="I84" s="282"/>
      <c r="J84" s="283"/>
      <c r="K84" s="283"/>
      <c r="L84" s="284"/>
      <c r="M84" s="143"/>
      <c r="N84" s="285"/>
      <c r="O84" s="285"/>
      <c r="P84" s="110"/>
      <c r="Q84" s="284"/>
      <c r="R84" s="286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</row>
    <row r="85" spans="1:122" ht="45" customHeight="1">
      <c r="A85" s="855" t="s">
        <v>487</v>
      </c>
      <c r="B85" s="244" t="s">
        <v>475</v>
      </c>
      <c r="C85" s="65" t="s">
        <v>488</v>
      </c>
      <c r="D85" s="231" t="s">
        <v>477</v>
      </c>
      <c r="E85" s="287"/>
      <c r="F85" s="14" t="s">
        <v>292</v>
      </c>
      <c r="G85" s="287"/>
      <c r="H85" s="287"/>
      <c r="I85" s="287" t="s">
        <v>489</v>
      </c>
      <c r="J85" s="13">
        <v>20</v>
      </c>
      <c r="K85" s="13">
        <v>10</v>
      </c>
      <c r="L85" s="288">
        <v>688291.72</v>
      </c>
      <c r="M85" s="64">
        <v>44605</v>
      </c>
      <c r="N85" s="64">
        <v>44956</v>
      </c>
      <c r="O85" s="859">
        <v>45412</v>
      </c>
      <c r="P85" s="16">
        <v>1</v>
      </c>
      <c r="Q85" s="288">
        <v>482989.65</v>
      </c>
      <c r="R85" s="289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</row>
    <row r="86" spans="1:122" ht="28.5" customHeight="1">
      <c r="A86" s="873"/>
      <c r="B86" s="253"/>
      <c r="C86" s="290" t="s">
        <v>490</v>
      </c>
      <c r="D86" s="219"/>
      <c r="E86" s="291"/>
      <c r="F86" s="292"/>
      <c r="G86" s="291"/>
      <c r="H86" s="292" t="s">
        <v>292</v>
      </c>
      <c r="I86" s="291"/>
      <c r="J86" s="226"/>
      <c r="K86" s="226"/>
      <c r="L86" s="293">
        <v>69204.96</v>
      </c>
      <c r="M86" s="294"/>
      <c r="N86" s="294"/>
      <c r="O86" s="860"/>
      <c r="P86" s="295">
        <v>0.5</v>
      </c>
      <c r="Q86" s="293"/>
      <c r="R86" s="29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</row>
    <row r="87" spans="1:122" ht="16.5" customHeight="1">
      <c r="A87" s="856"/>
      <c r="B87" s="59"/>
      <c r="C87" s="207" t="s">
        <v>472</v>
      </c>
      <c r="D87" s="207"/>
      <c r="E87" s="297"/>
      <c r="F87" s="61"/>
      <c r="G87" s="297"/>
      <c r="H87" s="297"/>
      <c r="I87" s="297"/>
      <c r="J87" s="59"/>
      <c r="K87" s="59"/>
      <c r="L87" s="298">
        <v>10052.06</v>
      </c>
      <c r="M87" s="127"/>
      <c r="N87" s="127"/>
      <c r="O87" s="861"/>
      <c r="P87" s="70"/>
      <c r="Q87" s="298"/>
      <c r="R87" s="299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</row>
    <row r="88" spans="1:122" ht="37.5" customHeight="1">
      <c r="A88" s="862" t="s">
        <v>491</v>
      </c>
      <c r="B88" s="864" t="s">
        <v>475</v>
      </c>
      <c r="C88" s="300" t="s">
        <v>492</v>
      </c>
      <c r="D88" s="231" t="s">
        <v>477</v>
      </c>
      <c r="E88" s="301"/>
      <c r="F88" s="85" t="s">
        <v>292</v>
      </c>
      <c r="G88" s="302"/>
      <c r="H88" s="302"/>
      <c r="I88" s="87" t="s">
        <v>493</v>
      </c>
      <c r="J88" s="85">
        <v>20</v>
      </c>
      <c r="K88" s="85">
        <v>10</v>
      </c>
      <c r="L88" s="303">
        <v>681426</v>
      </c>
      <c r="M88" s="132">
        <v>44756</v>
      </c>
      <c r="N88" s="132">
        <v>44952</v>
      </c>
      <c r="O88" s="866">
        <v>45406</v>
      </c>
      <c r="P88" s="146">
        <v>1</v>
      </c>
      <c r="Q88" s="303">
        <v>585022</v>
      </c>
      <c r="R88" s="144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</row>
    <row r="89" spans="1:122" ht="28.5" customHeight="1">
      <c r="A89" s="863"/>
      <c r="B89" s="865"/>
      <c r="C89" s="79" t="s">
        <v>490</v>
      </c>
      <c r="D89" s="304"/>
      <c r="E89" s="305"/>
      <c r="F89" s="208"/>
      <c r="G89" s="306"/>
      <c r="H89" s="306"/>
      <c r="I89" s="307"/>
      <c r="J89" s="86"/>
      <c r="K89" s="86"/>
      <c r="L89" s="211">
        <v>85245.9</v>
      </c>
      <c r="M89" s="141"/>
      <c r="N89" s="141"/>
      <c r="O89" s="867"/>
      <c r="P89" s="147">
        <v>0.95</v>
      </c>
      <c r="Q89" s="211"/>
      <c r="R89" s="308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</row>
    <row r="90" spans="1:122" ht="47.25" customHeight="1">
      <c r="A90" s="120" t="s">
        <v>494</v>
      </c>
      <c r="B90" s="14" t="s">
        <v>495</v>
      </c>
      <c r="C90" s="309" t="s">
        <v>496</v>
      </c>
      <c r="D90" s="245" t="s">
        <v>497</v>
      </c>
      <c r="E90" s="310"/>
      <c r="F90" s="13" t="s">
        <v>292</v>
      </c>
      <c r="G90" s="13"/>
      <c r="H90" s="310"/>
      <c r="I90" s="231" t="s">
        <v>498</v>
      </c>
      <c r="J90" s="13">
        <v>10</v>
      </c>
      <c r="K90" s="13">
        <v>7</v>
      </c>
      <c r="L90" s="201">
        <v>3964544.4</v>
      </c>
      <c r="M90" s="202">
        <v>45175</v>
      </c>
      <c r="N90" s="202">
        <v>45253</v>
      </c>
      <c r="O90" s="202">
        <v>45972</v>
      </c>
      <c r="P90" s="232">
        <v>0.14</v>
      </c>
      <c r="Q90" s="201"/>
      <c r="R90" s="47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</row>
    <row r="91" spans="1:122" ht="45" customHeight="1">
      <c r="A91" s="120" t="s">
        <v>499</v>
      </c>
      <c r="B91" s="121" t="s">
        <v>500</v>
      </c>
      <c r="C91" s="311" t="s">
        <v>501</v>
      </c>
      <c r="D91" s="311" t="s">
        <v>502</v>
      </c>
      <c r="E91" s="311"/>
      <c r="F91" s="61"/>
      <c r="G91" s="121" t="s">
        <v>292</v>
      </c>
      <c r="H91" s="311"/>
      <c r="I91" s="311" t="s">
        <v>503</v>
      </c>
      <c r="J91" s="13">
        <v>10</v>
      </c>
      <c r="K91" s="13">
        <v>5</v>
      </c>
      <c r="L91" s="288">
        <v>368036.19</v>
      </c>
      <c r="M91" s="64">
        <v>44960</v>
      </c>
      <c r="N91" s="64">
        <v>45092</v>
      </c>
      <c r="O91" s="64">
        <v>45456</v>
      </c>
      <c r="P91" s="16">
        <v>0.9</v>
      </c>
      <c r="Q91" s="288">
        <v>100338.96</v>
      </c>
      <c r="R91" s="289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</row>
    <row r="92" spans="1:122" ht="66.75" customHeight="1">
      <c r="A92" s="120" t="s">
        <v>504</v>
      </c>
      <c r="B92" s="14" t="s">
        <v>505</v>
      </c>
      <c r="C92" s="312" t="s">
        <v>506</v>
      </c>
      <c r="D92" s="312" t="s">
        <v>507</v>
      </c>
      <c r="E92" s="13" t="s">
        <v>292</v>
      </c>
      <c r="F92" s="13"/>
      <c r="G92" s="13"/>
      <c r="H92" s="227"/>
      <c r="I92" s="65" t="s">
        <v>508</v>
      </c>
      <c r="J92" s="13"/>
      <c r="K92" s="13"/>
      <c r="L92" s="216">
        <v>1524965.55</v>
      </c>
      <c r="M92" s="123"/>
      <c r="N92" s="123">
        <v>45280</v>
      </c>
      <c r="O92" s="123">
        <v>45729</v>
      </c>
      <c r="P92" s="72">
        <v>0.12</v>
      </c>
      <c r="Q92" s="216"/>
      <c r="R92" s="217" t="s">
        <v>509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</row>
    <row r="93" spans="1:122" ht="69" customHeight="1">
      <c r="A93" s="120" t="s">
        <v>510</v>
      </c>
      <c r="B93" s="14" t="s">
        <v>511</v>
      </c>
      <c r="C93" s="312" t="s">
        <v>512</v>
      </c>
      <c r="D93" s="312" t="s">
        <v>507</v>
      </c>
      <c r="E93" s="13" t="s">
        <v>292</v>
      </c>
      <c r="F93" s="13"/>
      <c r="G93" s="13"/>
      <c r="H93" s="227"/>
      <c r="I93" s="65" t="s">
        <v>513</v>
      </c>
      <c r="J93" s="13"/>
      <c r="K93" s="13"/>
      <c r="L93" s="216">
        <v>4154131.08</v>
      </c>
      <c r="M93" s="123"/>
      <c r="N93" s="123">
        <v>45301</v>
      </c>
      <c r="O93" s="123">
        <v>45930</v>
      </c>
      <c r="P93" s="72">
        <v>0.05</v>
      </c>
      <c r="Q93" s="216"/>
      <c r="R93" s="217" t="s">
        <v>509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</row>
    <row r="94" spans="1:122" ht="67.5" customHeight="1">
      <c r="A94" s="120" t="s">
        <v>514</v>
      </c>
      <c r="B94" s="14" t="s">
        <v>515</v>
      </c>
      <c r="C94" s="312" t="s">
        <v>516</v>
      </c>
      <c r="D94" s="312" t="s">
        <v>507</v>
      </c>
      <c r="E94" s="13" t="s">
        <v>292</v>
      </c>
      <c r="F94" s="13"/>
      <c r="G94" s="13"/>
      <c r="H94" s="227"/>
      <c r="I94" s="65" t="s">
        <v>513</v>
      </c>
      <c r="J94" s="13"/>
      <c r="K94" s="13"/>
      <c r="L94" s="216">
        <v>2309720.86</v>
      </c>
      <c r="M94" s="123"/>
      <c r="N94" s="123">
        <v>45301</v>
      </c>
      <c r="O94" s="123">
        <v>45840</v>
      </c>
      <c r="P94" s="72">
        <v>0.07</v>
      </c>
      <c r="Q94" s="216"/>
      <c r="R94" s="217" t="s">
        <v>509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</row>
    <row r="95" spans="1:122" ht="68.25" customHeight="1">
      <c r="A95" s="119" t="s">
        <v>517</v>
      </c>
      <c r="B95" s="14" t="s">
        <v>518</v>
      </c>
      <c r="C95" s="312" t="s">
        <v>519</v>
      </c>
      <c r="D95" s="312" t="s">
        <v>507</v>
      </c>
      <c r="E95" s="13" t="s">
        <v>292</v>
      </c>
      <c r="F95" s="13"/>
      <c r="G95" s="13"/>
      <c r="H95" s="227"/>
      <c r="I95" s="65" t="s">
        <v>513</v>
      </c>
      <c r="J95" s="13"/>
      <c r="K95" s="13"/>
      <c r="L95" s="216">
        <v>3730827.09</v>
      </c>
      <c r="M95" s="123"/>
      <c r="N95" s="123">
        <v>45301</v>
      </c>
      <c r="O95" s="123">
        <v>45565</v>
      </c>
      <c r="P95" s="72">
        <v>0.06</v>
      </c>
      <c r="Q95" s="216"/>
      <c r="R95" s="217" t="s">
        <v>509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</row>
    <row r="96" spans="1:122" ht="68.25" customHeight="1">
      <c r="A96" s="119" t="s">
        <v>520</v>
      </c>
      <c r="B96" s="14" t="s">
        <v>521</v>
      </c>
      <c r="C96" s="312" t="s">
        <v>522</v>
      </c>
      <c r="D96" s="312" t="s">
        <v>523</v>
      </c>
      <c r="E96" s="13" t="s">
        <v>292</v>
      </c>
      <c r="F96" s="13"/>
      <c r="G96" s="13"/>
      <c r="H96" s="227"/>
      <c r="I96" s="65" t="s">
        <v>524</v>
      </c>
      <c r="J96" s="13"/>
      <c r="K96" s="13"/>
      <c r="L96" s="216">
        <v>6948811.88</v>
      </c>
      <c r="M96" s="123">
        <v>45191</v>
      </c>
      <c r="N96" s="123">
        <v>45369</v>
      </c>
      <c r="O96" s="123">
        <v>45998</v>
      </c>
      <c r="P96" s="72">
        <v>0</v>
      </c>
      <c r="Q96" s="216"/>
      <c r="R96" s="217" t="s">
        <v>509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</row>
    <row r="97" spans="1:122" ht="45.75" customHeight="1">
      <c r="A97" s="315" t="s">
        <v>526</v>
      </c>
      <c r="B97" s="316"/>
      <c r="C97" s="317" t="s">
        <v>527</v>
      </c>
      <c r="D97" s="317" t="s">
        <v>525</v>
      </c>
      <c r="E97" s="318"/>
      <c r="F97" s="318" t="s">
        <v>292</v>
      </c>
      <c r="G97" s="318"/>
      <c r="H97" s="319"/>
      <c r="I97" s="320" t="s">
        <v>528</v>
      </c>
      <c r="J97" s="318">
        <v>20</v>
      </c>
      <c r="K97" s="318">
        <v>14</v>
      </c>
      <c r="L97" s="321">
        <v>156184.75</v>
      </c>
      <c r="M97" s="322">
        <v>45348</v>
      </c>
      <c r="N97" s="322">
        <v>45355</v>
      </c>
      <c r="O97" s="322">
        <v>45657</v>
      </c>
      <c r="P97" s="323">
        <v>0.1</v>
      </c>
      <c r="Q97" s="321"/>
      <c r="R97" s="324" t="s">
        <v>396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</row>
    <row r="98" spans="1:122" ht="45.75" customHeight="1">
      <c r="A98" s="48" t="s">
        <v>529</v>
      </c>
      <c r="B98" s="48"/>
      <c r="C98" s="50" t="s">
        <v>530</v>
      </c>
      <c r="D98" s="50" t="s">
        <v>525</v>
      </c>
      <c r="E98" s="313"/>
      <c r="F98" s="313"/>
      <c r="G98" s="48" t="s">
        <v>292</v>
      </c>
      <c r="H98" s="313"/>
      <c r="I98" s="50" t="s">
        <v>353</v>
      </c>
      <c r="J98" s="48"/>
      <c r="K98" s="48">
        <v>1</v>
      </c>
      <c r="L98" s="201">
        <v>20037.26</v>
      </c>
      <c r="M98" s="202">
        <v>45320</v>
      </c>
      <c r="N98" s="52">
        <v>45343</v>
      </c>
      <c r="O98" s="52">
        <v>45657</v>
      </c>
      <c r="P98" s="55">
        <v>0.01</v>
      </c>
      <c r="Q98" s="201"/>
      <c r="R98" s="314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</row>
    <row r="99" spans="1:122" ht="30.75" customHeight="1">
      <c r="A99" s="852" t="s">
        <v>304</v>
      </c>
      <c r="B99" s="853"/>
      <c r="C99" s="853"/>
      <c r="D99" s="853"/>
      <c r="E99" s="853"/>
      <c r="F99" s="853"/>
      <c r="G99" s="853"/>
      <c r="H99" s="853"/>
      <c r="I99" s="853"/>
      <c r="J99" s="853"/>
      <c r="K99" s="854"/>
      <c r="L99" s="325">
        <f>SUM(L77:L98)</f>
        <v>30113296.529999997</v>
      </c>
      <c r="M99" s="326"/>
      <c r="N99" s="327"/>
      <c r="O99" s="327"/>
      <c r="P99" s="327"/>
      <c r="Q99" s="233"/>
      <c r="R99" s="327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</row>
    <row r="100" spans="1:122" ht="12" customHeight="1">
      <c r="A100" s="42" t="s">
        <v>305</v>
      </c>
      <c r="B100" s="42"/>
      <c r="C100" s="42"/>
      <c r="D100" s="42"/>
      <c r="E100" s="42"/>
      <c r="F100" s="42"/>
      <c r="G100" s="42"/>
      <c r="H100" s="42"/>
      <c r="I100" s="328"/>
      <c r="J100" s="328"/>
      <c r="K100" s="328"/>
      <c r="L100" s="329"/>
      <c r="M100" s="326"/>
      <c r="N100" s="327"/>
      <c r="O100" s="327"/>
      <c r="P100" s="327"/>
      <c r="Q100" s="233"/>
      <c r="R100" s="327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</row>
    <row r="101" spans="1:122" ht="39" customHeight="1">
      <c r="A101" s="328"/>
      <c r="B101" s="328"/>
      <c r="C101" s="328"/>
      <c r="D101" s="328"/>
      <c r="E101" s="328"/>
      <c r="F101" s="328"/>
      <c r="G101" s="328"/>
      <c r="H101" s="328"/>
      <c r="I101" s="328"/>
      <c r="J101" s="328"/>
      <c r="K101" s="328"/>
      <c r="L101" s="329"/>
      <c r="M101" s="326"/>
      <c r="N101" s="327"/>
      <c r="O101" s="327"/>
      <c r="P101" s="327"/>
      <c r="Q101" s="233"/>
      <c r="R101" s="327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</row>
    <row r="102" spans="1:122" ht="16.5" customHeight="1">
      <c r="A102" s="330" t="s">
        <v>294</v>
      </c>
      <c r="B102" s="330"/>
      <c r="C102" s="330"/>
      <c r="D102" s="331"/>
      <c r="E102" s="328"/>
      <c r="F102" s="328"/>
      <c r="G102" s="328"/>
      <c r="H102" s="328"/>
      <c r="I102" s="328"/>
      <c r="J102" s="328"/>
      <c r="K102" s="328"/>
      <c r="L102" s="329"/>
      <c r="M102" s="326"/>
      <c r="N102" s="327"/>
      <c r="O102" s="327"/>
      <c r="P102" s="327"/>
      <c r="Q102" s="233"/>
      <c r="R102" s="327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</row>
    <row r="103" spans="1:122" ht="11.25" customHeight="1">
      <c r="A103" s="810" t="s">
        <v>531</v>
      </c>
      <c r="B103" s="810"/>
      <c r="C103" s="810"/>
      <c r="D103" s="810"/>
      <c r="E103" s="328"/>
      <c r="F103" s="328"/>
      <c r="G103" s="328"/>
      <c r="H103" s="328"/>
      <c r="I103" s="328"/>
      <c r="J103" s="328"/>
      <c r="K103" s="328"/>
      <c r="L103" s="329"/>
      <c r="M103" s="326"/>
      <c r="N103" s="327"/>
      <c r="O103" s="327"/>
      <c r="P103" s="327"/>
      <c r="Q103" s="233"/>
      <c r="R103" s="327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</row>
    <row r="104" spans="1:122" ht="14.25" customHeight="1">
      <c r="A104" s="332" t="s">
        <v>532</v>
      </c>
      <c r="B104" s="332"/>
      <c r="C104" s="332"/>
      <c r="D104" s="333"/>
      <c r="E104" s="328"/>
      <c r="F104" s="328"/>
      <c r="G104" s="328"/>
      <c r="H104" s="328"/>
      <c r="I104" s="328"/>
      <c r="J104" s="328"/>
      <c r="K104" s="328"/>
      <c r="L104" s="329"/>
      <c r="M104" s="326"/>
      <c r="N104" s="327"/>
      <c r="O104" s="327"/>
      <c r="P104" s="327"/>
      <c r="Q104" s="233"/>
      <c r="R104" s="327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</row>
    <row r="105" spans="1:122" ht="13.5" customHeight="1">
      <c r="A105" s="332" t="s">
        <v>533</v>
      </c>
      <c r="B105" s="332"/>
      <c r="C105" s="332"/>
      <c r="D105" s="333"/>
      <c r="E105" s="328"/>
      <c r="F105" s="328"/>
      <c r="G105" s="328"/>
      <c r="H105" s="328"/>
      <c r="I105" s="328"/>
      <c r="J105" s="328"/>
      <c r="K105" s="328"/>
      <c r="L105" s="329"/>
      <c r="M105" s="326"/>
      <c r="N105" s="327"/>
      <c r="O105" s="327"/>
      <c r="P105" s="327"/>
      <c r="Q105" s="233"/>
      <c r="R105" s="327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</row>
    <row r="106" spans="1:122" ht="12.75" customHeight="1">
      <c r="A106" s="332" t="s">
        <v>298</v>
      </c>
      <c r="B106" s="332"/>
      <c r="C106" s="332"/>
      <c r="D106" s="333"/>
      <c r="E106" s="333"/>
      <c r="F106" s="333"/>
      <c r="G106" s="333"/>
      <c r="H106" s="333"/>
      <c r="I106" s="334"/>
      <c r="J106" s="327"/>
      <c r="K106" s="327"/>
      <c r="L106" s="233"/>
      <c r="M106" s="326"/>
      <c r="N106" s="327"/>
      <c r="O106" s="335"/>
      <c r="P106" s="327"/>
      <c r="Q106" s="233"/>
      <c r="R106" s="327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</row>
    <row r="107" spans="1:122" ht="12.75" customHeight="1">
      <c r="A107" s="332" t="s">
        <v>534</v>
      </c>
      <c r="B107" s="332"/>
      <c r="C107" s="332"/>
      <c r="D107" s="336"/>
      <c r="E107" s="336"/>
      <c r="F107" s="336"/>
      <c r="G107" s="336"/>
      <c r="H107" s="336"/>
      <c r="I107" s="334"/>
      <c r="J107" s="327"/>
      <c r="K107" s="327"/>
      <c r="L107" s="233"/>
      <c r="M107" s="337"/>
      <c r="N107" s="5"/>
      <c r="O107" s="5"/>
      <c r="P107" s="5"/>
      <c r="Q107" s="338"/>
      <c r="R107" s="5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</row>
    <row r="108" spans="1:122" ht="12" customHeight="1">
      <c r="A108" s="332" t="s">
        <v>300</v>
      </c>
      <c r="B108" s="332"/>
      <c r="C108" s="332"/>
      <c r="D108" s="336"/>
      <c r="E108" s="336"/>
      <c r="F108" s="336"/>
      <c r="G108" s="336"/>
      <c r="H108" s="336"/>
      <c r="I108" s="183"/>
      <c r="J108" s="5"/>
      <c r="K108" s="5"/>
      <c r="L108" s="338"/>
      <c r="M108" s="337"/>
      <c r="N108" s="5"/>
      <c r="O108" s="5"/>
      <c r="P108" s="5"/>
      <c r="Q108" s="338"/>
      <c r="R108" s="5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</row>
    <row r="109" spans="1:122" ht="7.5" customHeight="1">
      <c r="A109" s="332" t="s">
        <v>301</v>
      </c>
      <c r="B109" s="332"/>
      <c r="C109" s="332"/>
      <c r="D109" s="336"/>
      <c r="E109" s="336"/>
      <c r="F109" s="336"/>
      <c r="G109" s="336"/>
      <c r="H109" s="336"/>
      <c r="I109" s="183"/>
      <c r="J109" s="5"/>
      <c r="K109" s="5"/>
      <c r="L109" s="338"/>
      <c r="M109" s="337"/>
      <c r="N109" s="5"/>
      <c r="O109" s="5"/>
      <c r="P109" s="5"/>
      <c r="Q109" s="338"/>
      <c r="R109" s="5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</row>
    <row r="110" spans="1:122" ht="12" customHeight="1">
      <c r="A110" s="332" t="s">
        <v>302</v>
      </c>
      <c r="B110" s="332"/>
      <c r="C110" s="332"/>
      <c r="D110" s="336"/>
      <c r="E110" s="336"/>
      <c r="F110" s="336"/>
      <c r="G110" s="336"/>
      <c r="H110" s="336"/>
      <c r="I110" s="183"/>
      <c r="J110" s="5"/>
      <c r="K110" s="5"/>
      <c r="L110" s="338"/>
      <c r="M110" s="339"/>
      <c r="N110" s="340"/>
      <c r="O110" s="340"/>
      <c r="P110" s="340"/>
      <c r="Q110" s="341"/>
      <c r="R110" s="34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</row>
    <row r="111" spans="1:122" ht="12" customHeight="1">
      <c r="A111" s="810" t="s">
        <v>535</v>
      </c>
      <c r="B111" s="810"/>
      <c r="C111" s="810"/>
      <c r="D111" s="810"/>
      <c r="E111" s="336"/>
      <c r="F111" s="336"/>
      <c r="G111" s="336"/>
      <c r="H111" s="336"/>
      <c r="I111" s="183"/>
      <c r="J111" s="5"/>
      <c r="K111" s="5"/>
      <c r="L111" s="338"/>
      <c r="M111" s="339"/>
      <c r="N111" s="340"/>
      <c r="O111" s="340"/>
      <c r="P111" s="340"/>
      <c r="Q111" s="341"/>
      <c r="R111" s="340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</row>
    <row r="112" spans="1:122" ht="12" customHeight="1">
      <c r="A112" s="810" t="s">
        <v>536</v>
      </c>
      <c r="B112" s="810"/>
      <c r="C112" s="810"/>
      <c r="D112" s="332"/>
      <c r="E112" s="336"/>
      <c r="F112" s="336"/>
      <c r="G112" s="336"/>
      <c r="H112" s="336"/>
      <c r="I112" s="183"/>
      <c r="J112" s="5"/>
      <c r="K112" s="5"/>
      <c r="L112" s="338"/>
      <c r="M112" s="339"/>
      <c r="N112" s="340"/>
      <c r="O112" s="340"/>
      <c r="P112" s="340"/>
      <c r="Q112" s="341"/>
      <c r="R112" s="340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</row>
    <row r="113" spans="1:122" ht="12" customHeight="1">
      <c r="A113" s="851" t="s">
        <v>537</v>
      </c>
      <c r="B113" s="851"/>
      <c r="C113" s="851"/>
      <c r="D113" s="851"/>
      <c r="E113" s="336"/>
      <c r="F113" s="336"/>
      <c r="G113" s="336"/>
      <c r="H113" s="336"/>
      <c r="I113" s="183"/>
      <c r="J113" s="5"/>
      <c r="K113" s="5"/>
      <c r="L113" s="338"/>
      <c r="M113" s="339"/>
      <c r="N113" s="340"/>
      <c r="O113" s="340"/>
      <c r="P113" s="340"/>
      <c r="Q113" s="341"/>
      <c r="R113" s="340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</row>
    <row r="114" spans="1:122" ht="12" customHeight="1">
      <c r="A114" s="851" t="s">
        <v>538</v>
      </c>
      <c r="B114" s="851"/>
      <c r="C114" s="851"/>
      <c r="D114" s="851"/>
      <c r="E114" s="851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</row>
    <row r="115" spans="1:122" ht="12" customHeight="1">
      <c r="A115" s="330" t="s">
        <v>539</v>
      </c>
      <c r="B115" s="330"/>
      <c r="C115" s="330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</row>
    <row r="116" spans="1:122" ht="12" customHeight="1">
      <c r="A116" s="851" t="s">
        <v>540</v>
      </c>
      <c r="B116" s="851"/>
      <c r="C116" s="851"/>
      <c r="D116" s="851"/>
      <c r="E116" s="851"/>
      <c r="F116" s="851"/>
      <c r="G116" s="851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</row>
    <row r="117" spans="1:122" ht="12" customHeight="1">
      <c r="A117" s="851" t="s">
        <v>541</v>
      </c>
      <c r="B117" s="851"/>
      <c r="C117" s="851"/>
      <c r="D117" s="851"/>
      <c r="E117" s="851"/>
      <c r="F117" s="851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</row>
    <row r="118" spans="1:18" s="74" customFormat="1" ht="12" customHeight="1">
      <c r="A118" s="330" t="s">
        <v>542</v>
      </c>
      <c r="B118" s="330"/>
      <c r="C118" s="330"/>
      <c r="D118" s="330"/>
      <c r="E118" s="330"/>
      <c r="F118" s="330"/>
      <c r="G118" s="330"/>
      <c r="H118" s="330"/>
      <c r="I118" s="330"/>
      <c r="J118" s="330"/>
      <c r="K118" s="330"/>
      <c r="L118" s="330"/>
      <c r="M118" s="330"/>
      <c r="N118" s="330"/>
      <c r="O118" s="330"/>
      <c r="P118" s="330"/>
      <c r="Q118" s="330"/>
      <c r="R118" s="330"/>
    </row>
    <row r="119" spans="1:18" s="74" customFormat="1" ht="12" customHeight="1">
      <c r="A119" s="851" t="s">
        <v>543</v>
      </c>
      <c r="B119" s="851"/>
      <c r="C119" s="851"/>
      <c r="D119" s="851"/>
      <c r="E119" s="330"/>
      <c r="F119" s="330"/>
      <c r="G119" s="330"/>
      <c r="H119" s="330"/>
      <c r="I119" s="330"/>
      <c r="J119" s="330"/>
      <c r="K119" s="330"/>
      <c r="L119" s="330"/>
      <c r="M119" s="330"/>
      <c r="N119" s="330"/>
      <c r="O119" s="330"/>
      <c r="P119" s="330"/>
      <c r="Q119" s="330"/>
      <c r="R119" s="330"/>
    </row>
    <row r="120" spans="1:18" s="74" customFormat="1" ht="12" customHeight="1">
      <c r="A120" s="851" t="s">
        <v>544</v>
      </c>
      <c r="B120" s="851"/>
      <c r="C120" s="851"/>
      <c r="D120" s="851"/>
      <c r="E120" s="851"/>
      <c r="F120" s="851"/>
      <c r="G120" s="851"/>
      <c r="H120" s="851"/>
      <c r="I120" s="851"/>
      <c r="J120" s="330"/>
      <c r="K120" s="330"/>
      <c r="L120" s="330"/>
      <c r="M120" s="330"/>
      <c r="N120" s="330"/>
      <c r="O120" s="330"/>
      <c r="P120" s="330"/>
      <c r="Q120" s="330"/>
      <c r="R120" s="330"/>
    </row>
    <row r="121" spans="1:122" ht="12.75">
      <c r="A121" s="330" t="s">
        <v>545</v>
      </c>
      <c r="B121" s="330"/>
      <c r="C121" s="330"/>
      <c r="D121" s="330"/>
      <c r="E121" s="330"/>
      <c r="F121" s="330"/>
      <c r="G121" s="330"/>
      <c r="I121" s="330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</row>
    <row r="122" spans="1:122" ht="12.75">
      <c r="A122" s="330" t="s">
        <v>546</v>
      </c>
      <c r="B122" s="330"/>
      <c r="C122" s="330"/>
      <c r="D122" s="330"/>
      <c r="E122" s="330"/>
      <c r="F122" s="330"/>
      <c r="G122" s="330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</row>
    <row r="123" spans="1:122" ht="12.75">
      <c r="A123" s="330" t="s">
        <v>547</v>
      </c>
      <c r="B123" s="330"/>
      <c r="C123" s="330"/>
      <c r="D123" s="330"/>
      <c r="E123" s="330"/>
      <c r="F123" s="330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</row>
    <row r="124" spans="1:122" ht="12.75">
      <c r="A124" s="330" t="s">
        <v>548</v>
      </c>
      <c r="B124" s="330"/>
      <c r="C124" s="330"/>
      <c r="D124" s="330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</row>
    <row r="125" spans="1:122" ht="12.75">
      <c r="A125" s="330" t="s">
        <v>549</v>
      </c>
      <c r="B125" s="330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</row>
    <row r="126" spans="1:122" ht="12.75">
      <c r="A126" s="330" t="s">
        <v>550</v>
      </c>
      <c r="B126" s="330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</row>
    <row r="127" spans="19:122" ht="12.75"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</row>
    <row r="128" spans="7:122" ht="12.75">
      <c r="G128" s="180"/>
      <c r="I128" s="342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</row>
    <row r="129" spans="1:122" ht="18" customHeight="1">
      <c r="A129" s="1" t="s">
        <v>276</v>
      </c>
      <c r="B129" s="1"/>
      <c r="C129" s="680" t="s">
        <v>551</v>
      </c>
      <c r="D129" s="680"/>
      <c r="E129" s="680"/>
      <c r="F129" s="680"/>
      <c r="G129" s="680"/>
      <c r="H129" s="680"/>
      <c r="I129" s="680"/>
      <c r="J129" s="680"/>
      <c r="K129" s="680"/>
      <c r="L129" s="680"/>
      <c r="M129" s="680"/>
      <c r="N129" s="680"/>
      <c r="O129" s="680"/>
      <c r="P129" s="680"/>
      <c r="Q129" s="680"/>
      <c r="R129" s="680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</row>
    <row r="130" spans="7:122" ht="12.75">
      <c r="G130" s="180"/>
      <c r="I130" s="342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</row>
    <row r="131" spans="1:122" ht="12.75">
      <c r="A131" s="4" t="s">
        <v>277</v>
      </c>
      <c r="B131" s="4"/>
      <c r="C131" s="813" t="s">
        <v>552</v>
      </c>
      <c r="D131" s="813"/>
      <c r="E131" s="813"/>
      <c r="F131" s="813"/>
      <c r="G131" s="813"/>
      <c r="H131" s="813"/>
      <c r="I131" s="813"/>
      <c r="J131" s="813"/>
      <c r="K131" s="813"/>
      <c r="L131" s="813"/>
      <c r="M131" s="813"/>
      <c r="N131" s="813"/>
      <c r="O131" s="813"/>
      <c r="P131" s="813"/>
      <c r="Q131" s="813"/>
      <c r="R131" s="813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</row>
    <row r="132" spans="1:122" ht="12.75" customHeight="1" thickBot="1">
      <c r="A132" s="5"/>
      <c r="B132" s="5"/>
      <c r="C132" s="5"/>
      <c r="D132" s="5"/>
      <c r="E132" s="5"/>
      <c r="F132" s="5"/>
      <c r="G132" s="343"/>
      <c r="H132" s="5"/>
      <c r="I132" s="344"/>
      <c r="J132" s="5"/>
      <c r="K132" s="5"/>
      <c r="L132" s="5"/>
      <c r="M132" s="5"/>
      <c r="N132" s="5"/>
      <c r="O132" s="5"/>
      <c r="P132" s="5"/>
      <c r="Q132" s="5"/>
      <c r="R132" s="5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</row>
    <row r="133" spans="1:18" s="7" customFormat="1" ht="20.25" customHeight="1" thickBot="1">
      <c r="A133" s="847" t="s">
        <v>278</v>
      </c>
      <c r="B133" s="849" t="s">
        <v>419</v>
      </c>
      <c r="C133" s="847" t="s">
        <v>279</v>
      </c>
      <c r="D133" s="849" t="s">
        <v>361</v>
      </c>
      <c r="E133" s="847" t="s">
        <v>280</v>
      </c>
      <c r="F133" s="847"/>
      <c r="G133" s="847"/>
      <c r="H133" s="847"/>
      <c r="I133" s="847" t="s">
        <v>281</v>
      </c>
      <c r="J133" s="847" t="s">
        <v>282</v>
      </c>
      <c r="K133" s="847" t="s">
        <v>283</v>
      </c>
      <c r="L133" s="847" t="s">
        <v>273</v>
      </c>
      <c r="M133" s="847" t="s">
        <v>275</v>
      </c>
      <c r="N133" s="847" t="s">
        <v>284</v>
      </c>
      <c r="O133" s="847" t="s">
        <v>285</v>
      </c>
      <c r="P133" s="847" t="s">
        <v>553</v>
      </c>
      <c r="Q133" s="847" t="s">
        <v>286</v>
      </c>
      <c r="R133" s="847" t="s">
        <v>287</v>
      </c>
    </row>
    <row r="134" spans="1:18" s="7" customFormat="1" ht="40.5" customHeight="1" thickBot="1">
      <c r="A134" s="847"/>
      <c r="B134" s="850"/>
      <c r="C134" s="847"/>
      <c r="D134" s="850"/>
      <c r="E134" s="345" t="s">
        <v>288</v>
      </c>
      <c r="F134" s="345" t="s">
        <v>289</v>
      </c>
      <c r="G134" s="345" t="s">
        <v>554</v>
      </c>
      <c r="H134" s="345" t="s">
        <v>291</v>
      </c>
      <c r="I134" s="848"/>
      <c r="J134" s="847"/>
      <c r="K134" s="847"/>
      <c r="L134" s="847"/>
      <c r="M134" s="847"/>
      <c r="N134" s="847"/>
      <c r="O134" s="847"/>
      <c r="P134" s="847"/>
      <c r="Q134" s="847"/>
      <c r="R134" s="847"/>
    </row>
    <row r="135" spans="1:18" s="353" customFormat="1" ht="25.5">
      <c r="A135" s="840" t="s">
        <v>555</v>
      </c>
      <c r="B135" s="845" t="s">
        <v>556</v>
      </c>
      <c r="C135" s="346" t="s">
        <v>557</v>
      </c>
      <c r="D135" s="846" t="s">
        <v>558</v>
      </c>
      <c r="E135" s="347"/>
      <c r="F135" s="347"/>
      <c r="G135" s="348" t="s">
        <v>292</v>
      </c>
      <c r="H135" s="347"/>
      <c r="I135" s="835" t="s">
        <v>559</v>
      </c>
      <c r="J135" s="837">
        <v>30</v>
      </c>
      <c r="K135" s="837">
        <v>16</v>
      </c>
      <c r="L135" s="347">
        <v>350855</v>
      </c>
      <c r="M135" s="838">
        <v>43993</v>
      </c>
      <c r="N135" s="838">
        <v>44183</v>
      </c>
      <c r="O135" s="833">
        <v>44722</v>
      </c>
      <c r="P135" s="843" t="s">
        <v>560</v>
      </c>
      <c r="Q135" s="831">
        <v>382376.3</v>
      </c>
      <c r="R135" s="352">
        <v>11</v>
      </c>
    </row>
    <row r="136" spans="1:18" s="353" customFormat="1" ht="11.25">
      <c r="A136" s="840"/>
      <c r="B136" s="840"/>
      <c r="C136" s="354" t="s">
        <v>561</v>
      </c>
      <c r="D136" s="837"/>
      <c r="E136" s="347"/>
      <c r="F136" s="347"/>
      <c r="G136" s="348"/>
      <c r="H136" s="347"/>
      <c r="I136" s="835"/>
      <c r="J136" s="837"/>
      <c r="K136" s="837"/>
      <c r="L136" s="347">
        <v>125145</v>
      </c>
      <c r="M136" s="838"/>
      <c r="N136" s="838"/>
      <c r="O136" s="841"/>
      <c r="P136" s="843"/>
      <c r="Q136" s="842"/>
      <c r="R136" s="352"/>
    </row>
    <row r="137" spans="1:18" s="353" customFormat="1" ht="21" customHeight="1">
      <c r="A137" s="816"/>
      <c r="B137" s="816"/>
      <c r="C137" s="356" t="s">
        <v>562</v>
      </c>
      <c r="D137" s="830"/>
      <c r="E137" s="358"/>
      <c r="F137" s="358"/>
      <c r="G137" s="359"/>
      <c r="H137" s="358"/>
      <c r="I137" s="836"/>
      <c r="J137" s="830"/>
      <c r="K137" s="830"/>
      <c r="L137" s="358"/>
      <c r="M137" s="839"/>
      <c r="N137" s="839"/>
      <c r="O137" s="834"/>
      <c r="P137" s="844"/>
      <c r="Q137" s="360"/>
      <c r="R137" s="361"/>
    </row>
    <row r="138" spans="1:18" s="367" customFormat="1" ht="39" customHeight="1">
      <c r="A138" s="357" t="s">
        <v>563</v>
      </c>
      <c r="B138" s="357" t="s">
        <v>556</v>
      </c>
      <c r="C138" s="362" t="s">
        <v>564</v>
      </c>
      <c r="D138" s="357" t="s">
        <v>558</v>
      </c>
      <c r="E138" s="358"/>
      <c r="F138" s="358"/>
      <c r="G138" s="359" t="s">
        <v>565</v>
      </c>
      <c r="H138" s="358"/>
      <c r="I138" s="357" t="s">
        <v>566</v>
      </c>
      <c r="J138" s="357">
        <v>1</v>
      </c>
      <c r="K138" s="357">
        <v>1</v>
      </c>
      <c r="L138" s="363">
        <v>68801.19</v>
      </c>
      <c r="M138" s="364">
        <v>45252</v>
      </c>
      <c r="N138" s="364">
        <v>45279</v>
      </c>
      <c r="O138" s="364">
        <v>45375</v>
      </c>
      <c r="P138" s="365">
        <v>1</v>
      </c>
      <c r="Q138" s="366">
        <v>0</v>
      </c>
      <c r="R138" s="361">
        <v>14</v>
      </c>
    </row>
    <row r="139" spans="1:18" s="353" customFormat="1" ht="37.5" customHeight="1">
      <c r="A139" s="368" t="s">
        <v>569</v>
      </c>
      <c r="B139" s="368" t="s">
        <v>570</v>
      </c>
      <c r="C139" s="373" t="s">
        <v>571</v>
      </c>
      <c r="D139" s="373" t="s">
        <v>572</v>
      </c>
      <c r="E139" s="355" t="s">
        <v>292</v>
      </c>
      <c r="F139" s="374"/>
      <c r="G139" s="355"/>
      <c r="H139" s="374"/>
      <c r="I139" s="355" t="s">
        <v>573</v>
      </c>
      <c r="J139" s="355">
        <v>10</v>
      </c>
      <c r="K139" s="355">
        <v>2</v>
      </c>
      <c r="L139" s="358">
        <v>184800</v>
      </c>
      <c r="M139" s="375">
        <v>45252</v>
      </c>
      <c r="N139" s="376">
        <v>45281</v>
      </c>
      <c r="O139" s="375">
        <v>45520</v>
      </c>
      <c r="P139" s="377">
        <v>0.18</v>
      </c>
      <c r="Q139" s="374"/>
      <c r="R139" s="355"/>
    </row>
    <row r="140" spans="1:18" s="353" customFormat="1" ht="37.5" customHeight="1">
      <c r="A140" s="368" t="s">
        <v>574</v>
      </c>
      <c r="B140" s="368" t="s">
        <v>575</v>
      </c>
      <c r="C140" s="373" t="s">
        <v>576</v>
      </c>
      <c r="D140" s="369" t="s">
        <v>577</v>
      </c>
      <c r="E140" s="355" t="s">
        <v>292</v>
      </c>
      <c r="F140" s="374"/>
      <c r="G140" s="355"/>
      <c r="H140" s="374"/>
      <c r="I140" s="355" t="s">
        <v>119</v>
      </c>
      <c r="J140" s="355"/>
      <c r="K140" s="355"/>
      <c r="L140" s="358">
        <v>1563137.38</v>
      </c>
      <c r="M140" s="375">
        <v>44957</v>
      </c>
      <c r="N140" s="378">
        <v>45272</v>
      </c>
      <c r="O140" s="375">
        <v>45791</v>
      </c>
      <c r="P140" s="377">
        <v>0.1</v>
      </c>
      <c r="Q140" s="374"/>
      <c r="R140" s="355"/>
    </row>
    <row r="141" spans="1:18" s="353" customFormat="1" ht="37.5" customHeight="1">
      <c r="A141" s="368" t="s">
        <v>578</v>
      </c>
      <c r="B141" s="368" t="s">
        <v>579</v>
      </c>
      <c r="C141" s="373" t="s">
        <v>580</v>
      </c>
      <c r="D141" s="369" t="s">
        <v>577</v>
      </c>
      <c r="E141" s="355" t="s">
        <v>292</v>
      </c>
      <c r="F141" s="374"/>
      <c r="G141" s="355"/>
      <c r="H141" s="374"/>
      <c r="I141" s="357" t="s">
        <v>581</v>
      </c>
      <c r="J141" s="355"/>
      <c r="K141" s="355"/>
      <c r="L141" s="358">
        <v>1350013.09</v>
      </c>
      <c r="M141" s="375">
        <v>44957</v>
      </c>
      <c r="N141" s="378">
        <v>45272</v>
      </c>
      <c r="O141" s="375">
        <v>45881</v>
      </c>
      <c r="P141" s="377">
        <v>0.01</v>
      </c>
      <c r="Q141" s="374"/>
      <c r="R141" s="355"/>
    </row>
    <row r="142" spans="1:18" s="353" customFormat="1" ht="37.5" customHeight="1">
      <c r="A142" s="368" t="s">
        <v>582</v>
      </c>
      <c r="B142" s="368" t="s">
        <v>583</v>
      </c>
      <c r="C142" s="373" t="s">
        <v>584</v>
      </c>
      <c r="D142" s="369" t="s">
        <v>577</v>
      </c>
      <c r="E142" s="355" t="s">
        <v>292</v>
      </c>
      <c r="F142" s="374"/>
      <c r="G142" s="355"/>
      <c r="H142" s="374"/>
      <c r="I142" s="357" t="s">
        <v>581</v>
      </c>
      <c r="J142" s="355"/>
      <c r="K142" s="355"/>
      <c r="L142" s="358">
        <v>1336619.77</v>
      </c>
      <c r="M142" s="375">
        <v>44957</v>
      </c>
      <c r="N142" s="375">
        <v>45280</v>
      </c>
      <c r="O142" s="375">
        <v>45940</v>
      </c>
      <c r="P142" s="377">
        <v>0.01</v>
      </c>
      <c r="Q142" s="374"/>
      <c r="R142" s="355"/>
    </row>
    <row r="143" spans="1:18" s="353" customFormat="1" ht="37.5" customHeight="1">
      <c r="A143" s="368" t="s">
        <v>585</v>
      </c>
      <c r="B143" s="368" t="s">
        <v>586</v>
      </c>
      <c r="C143" s="373" t="s">
        <v>587</v>
      </c>
      <c r="D143" s="369" t="s">
        <v>577</v>
      </c>
      <c r="E143" s="355" t="s">
        <v>292</v>
      </c>
      <c r="F143" s="374"/>
      <c r="G143" s="355"/>
      <c r="H143" s="374"/>
      <c r="I143" s="357" t="s">
        <v>588</v>
      </c>
      <c r="J143" s="355"/>
      <c r="K143" s="355"/>
      <c r="L143" s="358">
        <v>1279023.8</v>
      </c>
      <c r="M143" s="375">
        <v>44957</v>
      </c>
      <c r="N143" s="375">
        <v>45282</v>
      </c>
      <c r="O143" s="375">
        <v>45769</v>
      </c>
      <c r="P143" s="377">
        <v>0.01</v>
      </c>
      <c r="Q143" s="374"/>
      <c r="R143" s="355"/>
    </row>
    <row r="144" spans="1:18" s="353" customFormat="1" ht="37.5" customHeight="1">
      <c r="A144" s="368" t="s">
        <v>589</v>
      </c>
      <c r="B144" s="368" t="s">
        <v>590</v>
      </c>
      <c r="C144" s="373" t="s">
        <v>591</v>
      </c>
      <c r="D144" s="369" t="s">
        <v>577</v>
      </c>
      <c r="E144" s="355" t="s">
        <v>292</v>
      </c>
      <c r="F144" s="374"/>
      <c r="G144" s="355"/>
      <c r="H144" s="374"/>
      <c r="I144" s="357" t="s">
        <v>588</v>
      </c>
      <c r="J144" s="355"/>
      <c r="K144" s="355"/>
      <c r="L144" s="358">
        <v>826619.44</v>
      </c>
      <c r="M144" s="375">
        <v>44957</v>
      </c>
      <c r="N144" s="375">
        <v>45282</v>
      </c>
      <c r="O144" s="375">
        <v>45521</v>
      </c>
      <c r="P144" s="377">
        <v>0</v>
      </c>
      <c r="Q144" s="374"/>
      <c r="R144" s="355">
        <v>12</v>
      </c>
    </row>
    <row r="145" spans="1:18" s="353" customFormat="1" ht="37.5" customHeight="1">
      <c r="A145" s="368" t="s">
        <v>592</v>
      </c>
      <c r="B145" s="368" t="s">
        <v>593</v>
      </c>
      <c r="C145" s="373" t="s">
        <v>594</v>
      </c>
      <c r="D145" s="369" t="s">
        <v>577</v>
      </c>
      <c r="E145" s="355" t="s">
        <v>292</v>
      </c>
      <c r="F145" s="374"/>
      <c r="G145" s="355"/>
      <c r="H145" s="374"/>
      <c r="I145" s="357" t="s">
        <v>588</v>
      </c>
      <c r="J145" s="355"/>
      <c r="K145" s="355"/>
      <c r="L145" s="358">
        <v>703031.64</v>
      </c>
      <c r="M145" s="375">
        <v>44957</v>
      </c>
      <c r="N145" s="378">
        <v>45282</v>
      </c>
      <c r="O145" s="375">
        <v>45821</v>
      </c>
      <c r="P145" s="377">
        <v>0.01</v>
      </c>
      <c r="Q145" s="374"/>
      <c r="R145" s="355"/>
    </row>
    <row r="146" spans="1:18" s="353" customFormat="1" ht="37.5" customHeight="1">
      <c r="A146" s="368" t="s">
        <v>595</v>
      </c>
      <c r="B146" s="368" t="s">
        <v>586</v>
      </c>
      <c r="C146" s="373" t="s">
        <v>596</v>
      </c>
      <c r="D146" s="369" t="s">
        <v>577</v>
      </c>
      <c r="E146" s="355" t="s">
        <v>292</v>
      </c>
      <c r="F146" s="374"/>
      <c r="G146" s="355"/>
      <c r="H146" s="374"/>
      <c r="I146" s="357" t="s">
        <v>588</v>
      </c>
      <c r="J146" s="355"/>
      <c r="K146" s="355"/>
      <c r="L146" s="358">
        <v>406827.37</v>
      </c>
      <c r="M146" s="375">
        <v>44957</v>
      </c>
      <c r="N146" s="378">
        <v>45282</v>
      </c>
      <c r="O146" s="375">
        <v>45515</v>
      </c>
      <c r="P146" s="377">
        <v>0</v>
      </c>
      <c r="Q146" s="374"/>
      <c r="R146" s="355">
        <v>12</v>
      </c>
    </row>
    <row r="147" spans="1:18" s="353" customFormat="1" ht="37.5" customHeight="1">
      <c r="A147" s="368" t="s">
        <v>597</v>
      </c>
      <c r="B147" s="368" t="s">
        <v>598</v>
      </c>
      <c r="C147" s="373" t="s">
        <v>599</v>
      </c>
      <c r="D147" s="369" t="s">
        <v>577</v>
      </c>
      <c r="E147" s="355" t="s">
        <v>292</v>
      </c>
      <c r="F147" s="374"/>
      <c r="G147" s="355"/>
      <c r="H147" s="374"/>
      <c r="I147" s="357" t="s">
        <v>588</v>
      </c>
      <c r="J147" s="355"/>
      <c r="K147" s="355"/>
      <c r="L147" s="358">
        <v>1213622.26</v>
      </c>
      <c r="M147" s="375">
        <v>44957</v>
      </c>
      <c r="N147" s="378">
        <v>45282</v>
      </c>
      <c r="O147" s="375">
        <v>45800</v>
      </c>
      <c r="P147" s="377">
        <v>0.01</v>
      </c>
      <c r="Q147" s="374"/>
      <c r="R147" s="355"/>
    </row>
    <row r="148" spans="1:18" s="353" customFormat="1" ht="37.5" customHeight="1">
      <c r="A148" s="368" t="s">
        <v>600</v>
      </c>
      <c r="B148" s="368" t="s">
        <v>570</v>
      </c>
      <c r="C148" s="373" t="s">
        <v>601</v>
      </c>
      <c r="D148" s="369" t="s">
        <v>602</v>
      </c>
      <c r="E148" s="355" t="s">
        <v>292</v>
      </c>
      <c r="F148" s="374"/>
      <c r="G148" s="355"/>
      <c r="H148" s="374"/>
      <c r="I148" s="355" t="s">
        <v>603</v>
      </c>
      <c r="J148" s="355"/>
      <c r="K148" s="355"/>
      <c r="L148" s="358">
        <v>1425904.71</v>
      </c>
      <c r="M148" s="375">
        <v>44749</v>
      </c>
      <c r="N148" s="378">
        <v>45281</v>
      </c>
      <c r="O148" s="375">
        <v>45860</v>
      </c>
      <c r="P148" s="377">
        <v>0.04</v>
      </c>
      <c r="Q148" s="374"/>
      <c r="R148" s="355"/>
    </row>
    <row r="149" spans="1:18" s="353" customFormat="1" ht="37.5" customHeight="1">
      <c r="A149" s="368" t="s">
        <v>604</v>
      </c>
      <c r="B149" s="368" t="s">
        <v>570</v>
      </c>
      <c r="C149" s="373" t="s">
        <v>605</v>
      </c>
      <c r="D149" s="369" t="s">
        <v>602</v>
      </c>
      <c r="E149" s="355" t="s">
        <v>292</v>
      </c>
      <c r="F149" s="374"/>
      <c r="G149" s="355"/>
      <c r="H149" s="374"/>
      <c r="I149" s="357" t="s">
        <v>606</v>
      </c>
      <c r="J149" s="355"/>
      <c r="K149" s="355"/>
      <c r="L149" s="358">
        <v>935241.77</v>
      </c>
      <c r="M149" s="375">
        <v>44747</v>
      </c>
      <c r="N149" s="378">
        <v>45280</v>
      </c>
      <c r="O149" s="375">
        <v>45730</v>
      </c>
      <c r="P149" s="377">
        <v>0.01</v>
      </c>
      <c r="Q149" s="374"/>
      <c r="R149" s="355"/>
    </row>
    <row r="150" spans="1:18" s="353" customFormat="1" ht="37.5" customHeight="1">
      <c r="A150" s="815">
        <v>9887938890</v>
      </c>
      <c r="B150" s="815"/>
      <c r="C150" s="379" t="s">
        <v>607</v>
      </c>
      <c r="D150" s="828" t="s">
        <v>567</v>
      </c>
      <c r="E150" s="815"/>
      <c r="F150" s="815"/>
      <c r="G150" s="815" t="s">
        <v>292</v>
      </c>
      <c r="H150" s="815"/>
      <c r="I150" s="676" t="s">
        <v>608</v>
      </c>
      <c r="J150" s="815">
        <v>15</v>
      </c>
      <c r="K150" s="815">
        <v>8</v>
      </c>
      <c r="L150" s="380">
        <v>296705.89</v>
      </c>
      <c r="M150" s="822">
        <v>45254</v>
      </c>
      <c r="N150" s="822">
        <v>45295</v>
      </c>
      <c r="O150" s="822">
        <v>45657</v>
      </c>
      <c r="P150" s="823">
        <v>0.24</v>
      </c>
      <c r="Q150" s="815"/>
      <c r="R150" s="815"/>
    </row>
    <row r="151" spans="1:18" s="353" customFormat="1" ht="15.75" customHeight="1">
      <c r="A151" s="816"/>
      <c r="B151" s="816"/>
      <c r="C151" s="356" t="s">
        <v>562</v>
      </c>
      <c r="D151" s="829"/>
      <c r="E151" s="816"/>
      <c r="F151" s="816"/>
      <c r="G151" s="816"/>
      <c r="H151" s="816"/>
      <c r="I151" s="830"/>
      <c r="J151" s="816"/>
      <c r="K151" s="816"/>
      <c r="L151" s="360"/>
      <c r="M151" s="827"/>
      <c r="N151" s="827"/>
      <c r="O151" s="816"/>
      <c r="P151" s="824"/>
      <c r="Q151" s="816"/>
      <c r="R151" s="816"/>
    </row>
    <row r="152" spans="1:18" s="353" customFormat="1" ht="37.5" customHeight="1">
      <c r="A152" s="815">
        <v>9888381624</v>
      </c>
      <c r="B152" s="815"/>
      <c r="C152" s="346" t="s">
        <v>609</v>
      </c>
      <c r="D152" s="828" t="s">
        <v>567</v>
      </c>
      <c r="E152" s="815"/>
      <c r="F152" s="815"/>
      <c r="G152" s="815" t="s">
        <v>292</v>
      </c>
      <c r="H152" s="815"/>
      <c r="I152" s="676" t="s">
        <v>610</v>
      </c>
      <c r="J152" s="815">
        <v>15</v>
      </c>
      <c r="K152" s="815">
        <v>8</v>
      </c>
      <c r="L152" s="380">
        <v>297397.65</v>
      </c>
      <c r="M152" s="822">
        <v>45254</v>
      </c>
      <c r="N152" s="822">
        <v>45295</v>
      </c>
      <c r="O152" s="822">
        <v>45657</v>
      </c>
      <c r="P152" s="823">
        <v>0.22</v>
      </c>
      <c r="Q152" s="815"/>
      <c r="R152" s="815"/>
    </row>
    <row r="153" spans="1:18" s="353" customFormat="1" ht="15" customHeight="1">
      <c r="A153" s="816"/>
      <c r="B153" s="816"/>
      <c r="C153" s="356" t="s">
        <v>562</v>
      </c>
      <c r="D153" s="829"/>
      <c r="E153" s="816"/>
      <c r="F153" s="816"/>
      <c r="G153" s="816"/>
      <c r="H153" s="816"/>
      <c r="I153" s="830"/>
      <c r="J153" s="816"/>
      <c r="K153" s="816"/>
      <c r="L153" s="360"/>
      <c r="M153" s="827"/>
      <c r="N153" s="827"/>
      <c r="O153" s="816"/>
      <c r="P153" s="824"/>
      <c r="Q153" s="816"/>
      <c r="R153" s="816"/>
    </row>
    <row r="154" spans="1:18" s="353" customFormat="1" ht="37.5" customHeight="1">
      <c r="A154" s="815" t="s">
        <v>611</v>
      </c>
      <c r="B154" s="815"/>
      <c r="C154" s="346" t="s">
        <v>612</v>
      </c>
      <c r="D154" s="828" t="s">
        <v>567</v>
      </c>
      <c r="E154" s="815"/>
      <c r="F154" s="815"/>
      <c r="G154" s="815" t="s">
        <v>292</v>
      </c>
      <c r="H154" s="815"/>
      <c r="I154" s="676" t="s">
        <v>613</v>
      </c>
      <c r="J154" s="815">
        <v>2</v>
      </c>
      <c r="K154" s="815">
        <v>2</v>
      </c>
      <c r="L154" s="831">
        <v>144830.52</v>
      </c>
      <c r="M154" s="822">
        <v>45236</v>
      </c>
      <c r="N154" s="822">
        <v>45300</v>
      </c>
      <c r="O154" s="822">
        <v>45657</v>
      </c>
      <c r="P154" s="823">
        <v>0.15</v>
      </c>
      <c r="Q154" s="815"/>
      <c r="R154" s="815"/>
    </row>
    <row r="155" spans="1:18" s="353" customFormat="1" ht="15" customHeight="1">
      <c r="A155" s="816"/>
      <c r="B155" s="816"/>
      <c r="C155" s="356" t="s">
        <v>562</v>
      </c>
      <c r="D155" s="829"/>
      <c r="E155" s="816"/>
      <c r="F155" s="816"/>
      <c r="G155" s="816"/>
      <c r="H155" s="816"/>
      <c r="I155" s="830"/>
      <c r="J155" s="816"/>
      <c r="K155" s="816"/>
      <c r="L155" s="832"/>
      <c r="M155" s="827"/>
      <c r="N155" s="827"/>
      <c r="O155" s="827"/>
      <c r="P155" s="824"/>
      <c r="Q155" s="816"/>
      <c r="R155" s="816"/>
    </row>
    <row r="156" spans="1:18" s="353" customFormat="1" ht="37.5" customHeight="1">
      <c r="A156" s="815" t="s">
        <v>614</v>
      </c>
      <c r="B156" s="815"/>
      <c r="C156" s="346" t="s">
        <v>615</v>
      </c>
      <c r="D156" s="828" t="s">
        <v>567</v>
      </c>
      <c r="E156" s="815"/>
      <c r="F156" s="815"/>
      <c r="G156" s="815" t="s">
        <v>292</v>
      </c>
      <c r="H156" s="815"/>
      <c r="I156" s="676" t="s">
        <v>568</v>
      </c>
      <c r="J156" s="815">
        <v>15</v>
      </c>
      <c r="K156" s="815">
        <v>6</v>
      </c>
      <c r="L156" s="825">
        <v>315788.05</v>
      </c>
      <c r="M156" s="822">
        <v>45251</v>
      </c>
      <c r="N156" s="822">
        <v>45299</v>
      </c>
      <c r="O156" s="822">
        <v>45657</v>
      </c>
      <c r="P156" s="823">
        <v>0.13</v>
      </c>
      <c r="Q156" s="815"/>
      <c r="R156" s="815"/>
    </row>
    <row r="157" spans="1:18" s="353" customFormat="1" ht="19.5" customHeight="1">
      <c r="A157" s="816"/>
      <c r="B157" s="816"/>
      <c r="C157" s="356" t="s">
        <v>562</v>
      </c>
      <c r="D157" s="829"/>
      <c r="E157" s="816"/>
      <c r="F157" s="816"/>
      <c r="G157" s="816"/>
      <c r="H157" s="816"/>
      <c r="I157" s="830"/>
      <c r="J157" s="816"/>
      <c r="K157" s="816"/>
      <c r="L157" s="826"/>
      <c r="M157" s="827"/>
      <c r="N157" s="827"/>
      <c r="O157" s="816"/>
      <c r="P157" s="824"/>
      <c r="Q157" s="816"/>
      <c r="R157" s="816"/>
    </row>
    <row r="158" spans="1:122" ht="30.75" customHeight="1" thickBot="1">
      <c r="A158" s="817" t="s">
        <v>304</v>
      </c>
      <c r="B158" s="818"/>
      <c r="C158" s="818"/>
      <c r="D158" s="818"/>
      <c r="E158" s="818"/>
      <c r="F158" s="818"/>
      <c r="G158" s="818"/>
      <c r="H158" s="818"/>
      <c r="I158" s="818"/>
      <c r="J158" s="818"/>
      <c r="K158" s="819"/>
      <c r="L158" s="381">
        <f>SUM(L135:L149)</f>
        <v>11769642.419999998</v>
      </c>
      <c r="M158" s="382"/>
      <c r="N158" s="382"/>
      <c r="O158" s="382"/>
      <c r="P158" s="382"/>
      <c r="Q158" s="383"/>
      <c r="R158" s="38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</row>
    <row r="159" spans="7:122" ht="12.75">
      <c r="G159" s="180"/>
      <c r="I159" s="34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</row>
    <row r="160" spans="1:122" ht="15.75">
      <c r="A160" s="384" t="s">
        <v>305</v>
      </c>
      <c r="B160" s="384"/>
      <c r="C160" s="385"/>
      <c r="D160" s="385"/>
      <c r="E160" s="384"/>
      <c r="F160" s="384"/>
      <c r="G160" s="384"/>
      <c r="H160" s="392"/>
      <c r="I160" s="393"/>
      <c r="J160" s="394"/>
      <c r="K160" s="394"/>
      <c r="L160" s="395"/>
      <c r="M160" s="396"/>
      <c r="N160" s="397"/>
      <c r="O160" s="820"/>
      <c r="P160" s="820"/>
      <c r="Q160" s="820"/>
      <c r="R160" s="82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</row>
    <row r="161" spans="7:122" ht="12.75">
      <c r="G161" s="180"/>
      <c r="I161" s="34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</row>
    <row r="162" spans="1:122" ht="11.25" customHeight="1">
      <c r="A162" s="330" t="s">
        <v>294</v>
      </c>
      <c r="B162" s="330"/>
      <c r="C162" s="331"/>
      <c r="D162" s="331"/>
      <c r="E162" s="398" t="s">
        <v>301</v>
      </c>
      <c r="F162" s="398"/>
      <c r="I162" s="399"/>
      <c r="J162" s="400"/>
      <c r="K162" s="401"/>
      <c r="M162" s="399"/>
      <c r="P162" s="399"/>
      <c r="Q162" s="402"/>
      <c r="R162" s="401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</row>
    <row r="163" spans="1:122" ht="12.75">
      <c r="A163" s="810" t="s">
        <v>295</v>
      </c>
      <c r="B163" s="810"/>
      <c r="C163" s="810"/>
      <c r="D163" s="332"/>
      <c r="E163" s="810" t="s">
        <v>302</v>
      </c>
      <c r="F163" s="810"/>
      <c r="I163" s="399"/>
      <c r="J163" s="400"/>
      <c r="K163" s="401"/>
      <c r="L163" s="399"/>
      <c r="M163" s="401"/>
      <c r="N163" s="821"/>
      <c r="O163" s="821"/>
      <c r="P163" s="821"/>
      <c r="Q163" s="821"/>
      <c r="R163" s="821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</row>
    <row r="164" spans="1:122" ht="12.75">
      <c r="A164" s="332" t="s">
        <v>532</v>
      </c>
      <c r="B164" s="332"/>
      <c r="C164" s="333"/>
      <c r="D164" s="333"/>
      <c r="E164" s="810" t="s">
        <v>616</v>
      </c>
      <c r="F164" s="810"/>
      <c r="J164" s="400"/>
      <c r="L164" s="399"/>
      <c r="N164" s="399"/>
      <c r="O164" s="399"/>
      <c r="P164" s="399"/>
      <c r="Q164" s="403"/>
      <c r="R164" s="399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</row>
    <row r="165" spans="1:122" ht="12.75">
      <c r="A165" s="330" t="s">
        <v>297</v>
      </c>
      <c r="B165" s="330"/>
      <c r="C165" s="331"/>
      <c r="D165" s="331"/>
      <c r="E165" s="404" t="s">
        <v>617</v>
      </c>
      <c r="Q165" s="184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</row>
    <row r="166" spans="1:122" ht="12.75">
      <c r="A166" s="810" t="s">
        <v>298</v>
      </c>
      <c r="B166" s="810"/>
      <c r="C166" s="810"/>
      <c r="D166" s="332"/>
      <c r="E166" s="404" t="s">
        <v>618</v>
      </c>
      <c r="O166" s="405"/>
      <c r="P166" s="405"/>
      <c r="Q166" s="406"/>
      <c r="R166" s="405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</row>
    <row r="167" spans="1:122" ht="12.75" customHeight="1">
      <c r="A167" s="332" t="s">
        <v>299</v>
      </c>
      <c r="B167" s="332"/>
      <c r="C167" s="333"/>
      <c r="D167" s="333"/>
      <c r="E167" s="814" t="s">
        <v>619</v>
      </c>
      <c r="F167" s="814"/>
      <c r="G167" s="814"/>
      <c r="H167" s="814"/>
      <c r="I167" s="814"/>
      <c r="J167" s="814"/>
      <c r="K167" s="407"/>
      <c r="L167" s="407"/>
      <c r="M167" s="407"/>
      <c r="N167" s="407"/>
      <c r="O167" s="405"/>
      <c r="P167" s="405"/>
      <c r="Q167" s="406"/>
      <c r="R167" s="405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</row>
    <row r="168" spans="1:122" ht="12.75" customHeight="1">
      <c r="A168" s="330" t="s">
        <v>300</v>
      </c>
      <c r="B168" s="330"/>
      <c r="C168" s="331"/>
      <c r="D168" s="331"/>
      <c r="E168" s="811" t="s">
        <v>620</v>
      </c>
      <c r="F168" s="811"/>
      <c r="G168" s="811"/>
      <c r="H168" s="812"/>
      <c r="I168" s="404"/>
      <c r="J168" s="404"/>
      <c r="K168" s="405"/>
      <c r="L168" s="406"/>
      <c r="M168" s="408"/>
      <c r="N168" s="405"/>
      <c r="O168" s="405"/>
      <c r="P168" s="405"/>
      <c r="Q168" s="406"/>
      <c r="R168" s="405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</row>
    <row r="169" spans="1:122" ht="12.75">
      <c r="A169" s="810"/>
      <c r="B169" s="810"/>
      <c r="C169" s="810"/>
      <c r="D169" s="332"/>
      <c r="E169" s="409"/>
      <c r="F169" s="409"/>
      <c r="G169" s="409"/>
      <c r="H169" s="409"/>
      <c r="I169" s="409"/>
      <c r="J169" s="409"/>
      <c r="K169" s="405"/>
      <c r="L169" s="406"/>
      <c r="M169" s="405"/>
      <c r="N169" s="405"/>
      <c r="O169" s="405"/>
      <c r="P169" s="405"/>
      <c r="Q169" s="406"/>
      <c r="R169" s="405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</row>
    <row r="170" spans="1:122" ht="18" customHeight="1">
      <c r="A170" s="1" t="s">
        <v>276</v>
      </c>
      <c r="B170" s="1"/>
      <c r="C170" s="680" t="s">
        <v>621</v>
      </c>
      <c r="D170" s="680"/>
      <c r="E170" s="680"/>
      <c r="F170" s="680"/>
      <c r="G170" s="680"/>
      <c r="H170" s="680"/>
      <c r="I170" s="680"/>
      <c r="J170" s="680"/>
      <c r="K170" s="680"/>
      <c r="L170" s="680"/>
      <c r="M170" s="680"/>
      <c r="N170" s="680"/>
      <c r="O170" s="680"/>
      <c r="P170" s="680"/>
      <c r="Q170" s="680"/>
      <c r="R170" s="680"/>
      <c r="S170"/>
      <c r="T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</row>
    <row r="171" spans="1:122" ht="12.75">
      <c r="A171" s="411"/>
      <c r="B171" s="41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411"/>
      <c r="S171"/>
      <c r="T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</row>
    <row r="172" spans="1:122" ht="12.75">
      <c r="A172" s="4" t="s">
        <v>277</v>
      </c>
      <c r="B172" s="4"/>
      <c r="C172" s="813" t="s">
        <v>552</v>
      </c>
      <c r="D172" s="813"/>
      <c r="E172" s="813"/>
      <c r="F172" s="813"/>
      <c r="G172" s="813"/>
      <c r="H172" s="813"/>
      <c r="I172" s="813"/>
      <c r="J172" s="813"/>
      <c r="K172" s="813"/>
      <c r="L172" s="813"/>
      <c r="M172" s="813"/>
      <c r="N172" s="813"/>
      <c r="O172" s="813"/>
      <c r="P172" s="813"/>
      <c r="Q172" s="813"/>
      <c r="R172" s="813"/>
      <c r="S172"/>
      <c r="T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</row>
    <row r="173" spans="1:122" ht="12.75" customHeight="1">
      <c r="A173" s="5"/>
      <c r="B173" s="5"/>
      <c r="C173" s="5"/>
      <c r="D173" s="5"/>
      <c r="E173" s="5"/>
      <c r="F173" s="5"/>
      <c r="G173" s="5"/>
      <c r="H173" s="5"/>
      <c r="I173" s="6"/>
      <c r="J173" s="5"/>
      <c r="K173" s="5"/>
      <c r="L173" s="5"/>
      <c r="M173" s="5"/>
      <c r="N173" s="5"/>
      <c r="O173" s="5"/>
      <c r="P173" s="5"/>
      <c r="Q173" s="5"/>
      <c r="R173" s="5"/>
      <c r="S173"/>
      <c r="T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</row>
    <row r="174" spans="1:92" s="7" customFormat="1" ht="20.25" customHeight="1">
      <c r="A174" s="806" t="s">
        <v>278</v>
      </c>
      <c r="B174" s="806" t="s">
        <v>419</v>
      </c>
      <c r="C174" s="806" t="s">
        <v>279</v>
      </c>
      <c r="D174" s="806" t="s">
        <v>361</v>
      </c>
      <c r="E174" s="806" t="s">
        <v>280</v>
      </c>
      <c r="F174" s="806"/>
      <c r="G174" s="806"/>
      <c r="H174" s="806"/>
      <c r="I174" s="806" t="s">
        <v>281</v>
      </c>
      <c r="J174" s="806" t="s">
        <v>282</v>
      </c>
      <c r="K174" s="806" t="s">
        <v>283</v>
      </c>
      <c r="L174" s="806" t="s">
        <v>273</v>
      </c>
      <c r="M174" s="806" t="s">
        <v>275</v>
      </c>
      <c r="N174" s="806" t="s">
        <v>284</v>
      </c>
      <c r="O174" s="806" t="s">
        <v>285</v>
      </c>
      <c r="P174" s="806" t="s">
        <v>553</v>
      </c>
      <c r="Q174" s="806" t="s">
        <v>286</v>
      </c>
      <c r="R174" s="806" t="s">
        <v>287</v>
      </c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  <c r="BM174" s="75"/>
      <c r="BN174" s="75"/>
      <c r="BO174" s="75"/>
      <c r="BP174" s="75"/>
      <c r="BQ174" s="75"/>
      <c r="BR174" s="75"/>
      <c r="BS174" s="75"/>
      <c r="BT174" s="75"/>
      <c r="BU174" s="75"/>
      <c r="BV174" s="75"/>
      <c r="BW174" s="75"/>
      <c r="BX174" s="75"/>
      <c r="BY174" s="75"/>
      <c r="BZ174" s="75"/>
      <c r="CA174" s="75"/>
      <c r="CB174" s="75"/>
      <c r="CC174" s="75"/>
      <c r="CD174" s="75"/>
      <c r="CE174" s="75"/>
      <c r="CF174" s="75"/>
      <c r="CG174" s="75"/>
      <c r="CH174" s="75"/>
      <c r="CI174" s="75"/>
      <c r="CJ174" s="75"/>
      <c r="CK174" s="75"/>
      <c r="CL174" s="75"/>
      <c r="CM174" s="75"/>
      <c r="CN174" s="75"/>
    </row>
    <row r="175" spans="1:92" s="7" customFormat="1" ht="40.5" customHeight="1">
      <c r="A175" s="806"/>
      <c r="B175" s="806"/>
      <c r="C175" s="806"/>
      <c r="D175" s="806"/>
      <c r="E175" s="412" t="s">
        <v>288</v>
      </c>
      <c r="F175" s="412" t="s">
        <v>289</v>
      </c>
      <c r="G175" s="412" t="s">
        <v>290</v>
      </c>
      <c r="H175" s="412" t="s">
        <v>291</v>
      </c>
      <c r="I175" s="806"/>
      <c r="J175" s="806"/>
      <c r="K175" s="806"/>
      <c r="L175" s="806"/>
      <c r="M175" s="806"/>
      <c r="N175" s="806"/>
      <c r="O175" s="806"/>
      <c r="P175" s="806"/>
      <c r="Q175" s="806"/>
      <c r="R175" s="806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  <c r="BM175" s="75"/>
      <c r="BN175" s="75"/>
      <c r="BO175" s="75"/>
      <c r="BP175" s="75"/>
      <c r="BQ175" s="75"/>
      <c r="BR175" s="75"/>
      <c r="BS175" s="75"/>
      <c r="BT175" s="75"/>
      <c r="BU175" s="75"/>
      <c r="BV175" s="75"/>
      <c r="BW175" s="75"/>
      <c r="BX175" s="75"/>
      <c r="BY175" s="75"/>
      <c r="BZ175" s="75"/>
      <c r="CA175" s="75"/>
      <c r="CB175" s="75"/>
      <c r="CC175" s="75"/>
      <c r="CD175" s="75"/>
      <c r="CE175" s="75"/>
      <c r="CF175" s="75"/>
      <c r="CG175" s="75"/>
      <c r="CH175" s="75"/>
      <c r="CI175" s="75"/>
      <c r="CJ175" s="75"/>
      <c r="CK175" s="75"/>
      <c r="CL175" s="75"/>
      <c r="CM175" s="75"/>
      <c r="CN175" s="75"/>
    </row>
    <row r="176" spans="1:92" s="353" customFormat="1" ht="38.25" customHeight="1">
      <c r="A176" s="137">
        <v>7934449273</v>
      </c>
      <c r="B176" s="133" t="s">
        <v>622</v>
      </c>
      <c r="C176" s="415" t="s">
        <v>623</v>
      </c>
      <c r="D176" s="133" t="s">
        <v>624</v>
      </c>
      <c r="E176" s="139" t="s">
        <v>292</v>
      </c>
      <c r="F176" s="133"/>
      <c r="G176" s="133"/>
      <c r="H176" s="133"/>
      <c r="I176" s="133" t="s">
        <v>625</v>
      </c>
      <c r="J176" s="807"/>
      <c r="K176" s="133" t="s">
        <v>626</v>
      </c>
      <c r="L176" s="419">
        <v>3770263.73</v>
      </c>
      <c r="M176" s="135">
        <v>43664</v>
      </c>
      <c r="N176" s="135">
        <v>44081</v>
      </c>
      <c r="O176" s="135">
        <v>1141148</v>
      </c>
      <c r="P176" s="797" t="s">
        <v>627</v>
      </c>
      <c r="Q176" s="419">
        <v>3802286.24</v>
      </c>
      <c r="R176" s="421">
        <v>6</v>
      </c>
      <c r="U176" s="422"/>
      <c r="V176" s="422"/>
      <c r="W176" s="422"/>
      <c r="X176" s="422"/>
      <c r="Y176" s="422"/>
      <c r="Z176" s="422"/>
      <c r="AA176" s="422"/>
      <c r="AB176" s="422"/>
      <c r="AC176" s="422"/>
      <c r="AD176" s="422"/>
      <c r="AE176" s="422"/>
      <c r="AF176" s="422"/>
      <c r="AG176" s="422"/>
      <c r="AH176" s="422"/>
      <c r="AI176" s="422"/>
      <c r="AJ176" s="422"/>
      <c r="AK176" s="422"/>
      <c r="AL176" s="422"/>
      <c r="AM176" s="422"/>
      <c r="AN176" s="422"/>
      <c r="AO176" s="422"/>
      <c r="AP176" s="422"/>
      <c r="AQ176" s="422"/>
      <c r="AR176" s="422"/>
      <c r="AS176" s="422"/>
      <c r="AT176" s="422"/>
      <c r="AU176" s="422"/>
      <c r="AV176" s="422"/>
      <c r="AW176" s="422"/>
      <c r="AX176" s="422"/>
      <c r="AY176" s="422"/>
      <c r="AZ176" s="422"/>
      <c r="BA176" s="422"/>
      <c r="BB176" s="422"/>
      <c r="BC176" s="422"/>
      <c r="BD176" s="422"/>
      <c r="BE176" s="422"/>
      <c r="BF176" s="422"/>
      <c r="BG176" s="422"/>
      <c r="BH176" s="422"/>
      <c r="BI176" s="422"/>
      <c r="BJ176" s="422"/>
      <c r="BK176" s="422"/>
      <c r="BL176" s="422"/>
      <c r="BM176" s="422"/>
      <c r="BN176" s="422"/>
      <c r="BO176" s="422"/>
      <c r="BP176" s="422"/>
      <c r="BQ176" s="422"/>
      <c r="BR176" s="422"/>
      <c r="BS176" s="422"/>
      <c r="BT176" s="422"/>
      <c r="BU176" s="422"/>
      <c r="BV176" s="422"/>
      <c r="BW176" s="422"/>
      <c r="BX176" s="422"/>
      <c r="BY176" s="422"/>
      <c r="BZ176" s="422"/>
      <c r="CA176" s="422"/>
      <c r="CB176" s="422"/>
      <c r="CC176" s="422"/>
      <c r="CD176" s="422"/>
      <c r="CE176" s="422"/>
      <c r="CF176" s="422"/>
      <c r="CG176" s="422"/>
      <c r="CH176" s="422"/>
      <c r="CI176" s="422"/>
      <c r="CJ176" s="422"/>
      <c r="CK176" s="422"/>
      <c r="CL176" s="422"/>
      <c r="CM176" s="422"/>
      <c r="CN176" s="422"/>
    </row>
    <row r="177" spans="1:92" s="353" customFormat="1" ht="27" customHeight="1">
      <c r="A177" s="804"/>
      <c r="B177" s="803"/>
      <c r="C177" s="415" t="s">
        <v>628</v>
      </c>
      <c r="D177" s="803"/>
      <c r="E177" s="805"/>
      <c r="F177" s="803"/>
      <c r="G177" s="803"/>
      <c r="H177" s="803"/>
      <c r="I177" s="803"/>
      <c r="J177" s="808"/>
      <c r="K177" s="803"/>
      <c r="L177" s="419">
        <v>167024.97</v>
      </c>
      <c r="M177" s="796"/>
      <c r="N177" s="796"/>
      <c r="O177" s="796"/>
      <c r="P177" s="798"/>
      <c r="Q177" s="423"/>
      <c r="R177" s="421"/>
      <c r="U177" s="422"/>
      <c r="V177" s="422"/>
      <c r="W177" s="422"/>
      <c r="X177" s="422"/>
      <c r="Y177" s="422"/>
      <c r="Z177" s="422"/>
      <c r="AA177" s="422"/>
      <c r="AB177" s="422"/>
      <c r="AC177" s="422"/>
      <c r="AD177" s="422"/>
      <c r="AE177" s="422"/>
      <c r="AF177" s="422"/>
      <c r="AG177" s="422"/>
      <c r="AH177" s="422"/>
      <c r="AI177" s="422"/>
      <c r="AJ177" s="422"/>
      <c r="AK177" s="422"/>
      <c r="AL177" s="422"/>
      <c r="AM177" s="422"/>
      <c r="AN177" s="422"/>
      <c r="AO177" s="422"/>
      <c r="AP177" s="422"/>
      <c r="AQ177" s="422"/>
      <c r="AR177" s="422"/>
      <c r="AS177" s="422"/>
      <c r="AT177" s="422"/>
      <c r="AU177" s="422"/>
      <c r="AV177" s="422"/>
      <c r="AW177" s="422"/>
      <c r="AX177" s="422"/>
      <c r="AY177" s="422"/>
      <c r="AZ177" s="422"/>
      <c r="BA177" s="422"/>
      <c r="BB177" s="422"/>
      <c r="BC177" s="422"/>
      <c r="BD177" s="422"/>
      <c r="BE177" s="422"/>
      <c r="BF177" s="422"/>
      <c r="BG177" s="422"/>
      <c r="BH177" s="422"/>
      <c r="BI177" s="422"/>
      <c r="BJ177" s="422"/>
      <c r="BK177" s="422"/>
      <c r="BL177" s="422"/>
      <c r="BM177" s="422"/>
      <c r="BN177" s="422"/>
      <c r="BO177" s="422"/>
      <c r="BP177" s="422"/>
      <c r="BQ177" s="422"/>
      <c r="BR177" s="422"/>
      <c r="BS177" s="422"/>
      <c r="BT177" s="422"/>
      <c r="BU177" s="422"/>
      <c r="BV177" s="422"/>
      <c r="BW177" s="422"/>
      <c r="BX177" s="422"/>
      <c r="BY177" s="422"/>
      <c r="BZ177" s="422"/>
      <c r="CA177" s="422"/>
      <c r="CB177" s="422"/>
      <c r="CC177" s="422"/>
      <c r="CD177" s="422"/>
      <c r="CE177" s="422"/>
      <c r="CF177" s="422"/>
      <c r="CG177" s="422"/>
      <c r="CH177" s="422"/>
      <c r="CI177" s="422"/>
      <c r="CJ177" s="422"/>
      <c r="CK177" s="422"/>
      <c r="CL177" s="422"/>
      <c r="CM177" s="422"/>
      <c r="CN177" s="422"/>
    </row>
    <row r="178" spans="1:92" s="353" customFormat="1" ht="22.5">
      <c r="A178" s="804"/>
      <c r="B178" s="803"/>
      <c r="C178" s="415" t="s">
        <v>629</v>
      </c>
      <c r="D178" s="803"/>
      <c r="E178" s="805"/>
      <c r="F178" s="803"/>
      <c r="G178" s="803"/>
      <c r="H178" s="803"/>
      <c r="I178" s="803"/>
      <c r="J178" s="808"/>
      <c r="K178" s="803"/>
      <c r="L178" s="424">
        <v>316682.87</v>
      </c>
      <c r="M178" s="796"/>
      <c r="N178" s="796"/>
      <c r="O178" s="796"/>
      <c r="P178" s="798"/>
      <c r="Q178" s="423"/>
      <c r="R178" s="421"/>
      <c r="U178" s="422"/>
      <c r="V178" s="422"/>
      <c r="W178" s="422"/>
      <c r="X178" s="422"/>
      <c r="Y178" s="422"/>
      <c r="Z178" s="422"/>
      <c r="AA178" s="422"/>
      <c r="AB178" s="422"/>
      <c r="AC178" s="422"/>
      <c r="AD178" s="422"/>
      <c r="AE178" s="422"/>
      <c r="AF178" s="422"/>
      <c r="AG178" s="422"/>
      <c r="AH178" s="422"/>
      <c r="AI178" s="422"/>
      <c r="AJ178" s="422"/>
      <c r="AK178" s="422"/>
      <c r="AL178" s="422"/>
      <c r="AM178" s="422"/>
      <c r="AN178" s="422"/>
      <c r="AO178" s="422"/>
      <c r="AP178" s="422"/>
      <c r="AQ178" s="422"/>
      <c r="AR178" s="422"/>
      <c r="AS178" s="422"/>
      <c r="AT178" s="422"/>
      <c r="AU178" s="422"/>
      <c r="AV178" s="422"/>
      <c r="AW178" s="422"/>
      <c r="AX178" s="422"/>
      <c r="AY178" s="422"/>
      <c r="AZ178" s="422"/>
      <c r="BA178" s="422"/>
      <c r="BB178" s="422"/>
      <c r="BC178" s="422"/>
      <c r="BD178" s="422"/>
      <c r="BE178" s="422"/>
      <c r="BF178" s="422"/>
      <c r="BG178" s="422"/>
      <c r="BH178" s="422"/>
      <c r="BI178" s="422"/>
      <c r="BJ178" s="422"/>
      <c r="BK178" s="422"/>
      <c r="BL178" s="422"/>
      <c r="BM178" s="422"/>
      <c r="BN178" s="422"/>
      <c r="BO178" s="422"/>
      <c r="BP178" s="422"/>
      <c r="BQ178" s="422"/>
      <c r="BR178" s="422"/>
      <c r="BS178" s="422"/>
      <c r="BT178" s="422"/>
      <c r="BU178" s="422"/>
      <c r="BV178" s="422"/>
      <c r="BW178" s="422"/>
      <c r="BX178" s="422"/>
      <c r="BY178" s="422"/>
      <c r="BZ178" s="422"/>
      <c r="CA178" s="422"/>
      <c r="CB178" s="422"/>
      <c r="CC178" s="422"/>
      <c r="CD178" s="422"/>
      <c r="CE178" s="422"/>
      <c r="CF178" s="422"/>
      <c r="CG178" s="422"/>
      <c r="CH178" s="422"/>
      <c r="CI178" s="422"/>
      <c r="CJ178" s="422"/>
      <c r="CK178" s="422"/>
      <c r="CL178" s="422"/>
      <c r="CM178" s="422"/>
      <c r="CN178" s="422"/>
    </row>
    <row r="179" spans="1:92" s="353" customFormat="1" ht="22.5">
      <c r="A179" s="804"/>
      <c r="B179" s="803"/>
      <c r="C179" s="415" t="s">
        <v>630</v>
      </c>
      <c r="D179" s="803"/>
      <c r="E179" s="805"/>
      <c r="F179" s="803"/>
      <c r="G179" s="803"/>
      <c r="H179" s="803"/>
      <c r="I179" s="803"/>
      <c r="J179" s="808"/>
      <c r="K179" s="803"/>
      <c r="L179" s="424">
        <v>147172.43</v>
      </c>
      <c r="M179" s="796"/>
      <c r="N179" s="796"/>
      <c r="O179" s="796"/>
      <c r="P179" s="798"/>
      <c r="Q179" s="423"/>
      <c r="R179" s="421"/>
      <c r="U179" s="422"/>
      <c r="V179" s="422"/>
      <c r="W179" s="422"/>
      <c r="X179" s="422"/>
      <c r="Y179" s="422"/>
      <c r="Z179" s="422"/>
      <c r="AA179" s="422"/>
      <c r="AB179" s="422"/>
      <c r="AC179" s="422"/>
      <c r="AD179" s="422"/>
      <c r="AE179" s="422"/>
      <c r="AF179" s="422"/>
      <c r="AG179" s="422"/>
      <c r="AH179" s="422"/>
      <c r="AI179" s="422"/>
      <c r="AJ179" s="422"/>
      <c r="AK179" s="422"/>
      <c r="AL179" s="422"/>
      <c r="AM179" s="422"/>
      <c r="AN179" s="422"/>
      <c r="AO179" s="422"/>
      <c r="AP179" s="422"/>
      <c r="AQ179" s="422"/>
      <c r="AR179" s="422"/>
      <c r="AS179" s="422"/>
      <c r="AT179" s="422"/>
      <c r="AU179" s="422"/>
      <c r="AV179" s="422"/>
      <c r="AW179" s="422"/>
      <c r="AX179" s="422"/>
      <c r="AY179" s="422"/>
      <c r="AZ179" s="422"/>
      <c r="BA179" s="422"/>
      <c r="BB179" s="422"/>
      <c r="BC179" s="422"/>
      <c r="BD179" s="422"/>
      <c r="BE179" s="422"/>
      <c r="BF179" s="422"/>
      <c r="BG179" s="422"/>
      <c r="BH179" s="422"/>
      <c r="BI179" s="422"/>
      <c r="BJ179" s="422"/>
      <c r="BK179" s="422"/>
      <c r="BL179" s="422"/>
      <c r="BM179" s="422"/>
      <c r="BN179" s="422"/>
      <c r="BO179" s="422"/>
      <c r="BP179" s="422"/>
      <c r="BQ179" s="422"/>
      <c r="BR179" s="422"/>
      <c r="BS179" s="422"/>
      <c r="BT179" s="422"/>
      <c r="BU179" s="422"/>
      <c r="BV179" s="422"/>
      <c r="BW179" s="422"/>
      <c r="BX179" s="422"/>
      <c r="BY179" s="422"/>
      <c r="BZ179" s="422"/>
      <c r="CA179" s="422"/>
      <c r="CB179" s="422"/>
      <c r="CC179" s="422"/>
      <c r="CD179" s="422"/>
      <c r="CE179" s="422"/>
      <c r="CF179" s="422"/>
      <c r="CG179" s="422"/>
      <c r="CH179" s="422"/>
      <c r="CI179" s="422"/>
      <c r="CJ179" s="422"/>
      <c r="CK179" s="422"/>
      <c r="CL179" s="422"/>
      <c r="CM179" s="422"/>
      <c r="CN179" s="422"/>
    </row>
    <row r="180" spans="1:92" s="353" customFormat="1" ht="13.5" customHeight="1">
      <c r="A180" s="804"/>
      <c r="B180" s="803"/>
      <c r="C180" s="415" t="s">
        <v>631</v>
      </c>
      <c r="D180" s="803"/>
      <c r="E180" s="805"/>
      <c r="F180" s="803"/>
      <c r="G180" s="803"/>
      <c r="H180" s="803"/>
      <c r="I180" s="803"/>
      <c r="J180" s="808"/>
      <c r="K180" s="803"/>
      <c r="L180" s="419">
        <v>30452.05</v>
      </c>
      <c r="M180" s="796"/>
      <c r="N180" s="796"/>
      <c r="O180" s="796"/>
      <c r="P180" s="798"/>
      <c r="Q180" s="425" t="s">
        <v>632</v>
      </c>
      <c r="R180" s="421">
        <v>12</v>
      </c>
      <c r="U180" s="422"/>
      <c r="V180" s="422"/>
      <c r="W180" s="422"/>
      <c r="X180" s="422"/>
      <c r="Y180" s="422"/>
      <c r="Z180" s="422"/>
      <c r="AA180" s="422"/>
      <c r="AB180" s="422"/>
      <c r="AC180" s="422"/>
      <c r="AD180" s="422"/>
      <c r="AE180" s="422"/>
      <c r="AF180" s="422"/>
      <c r="AG180" s="422"/>
      <c r="AH180" s="422"/>
      <c r="AI180" s="422"/>
      <c r="AJ180" s="422"/>
      <c r="AK180" s="422"/>
      <c r="AL180" s="422"/>
      <c r="AM180" s="422"/>
      <c r="AN180" s="422"/>
      <c r="AO180" s="422"/>
      <c r="AP180" s="422"/>
      <c r="AQ180" s="422"/>
      <c r="AR180" s="422"/>
      <c r="AS180" s="422"/>
      <c r="AT180" s="422"/>
      <c r="AU180" s="422"/>
      <c r="AV180" s="422"/>
      <c r="AW180" s="422"/>
      <c r="AX180" s="422"/>
      <c r="AY180" s="422"/>
      <c r="AZ180" s="422"/>
      <c r="BA180" s="422"/>
      <c r="BB180" s="422"/>
      <c r="BC180" s="422"/>
      <c r="BD180" s="422"/>
      <c r="BE180" s="422"/>
      <c r="BF180" s="422"/>
      <c r="BG180" s="422"/>
      <c r="BH180" s="422"/>
      <c r="BI180" s="422"/>
      <c r="BJ180" s="422"/>
      <c r="BK180" s="422"/>
      <c r="BL180" s="422"/>
      <c r="BM180" s="422"/>
      <c r="BN180" s="422"/>
      <c r="BO180" s="422"/>
      <c r="BP180" s="422"/>
      <c r="BQ180" s="422"/>
      <c r="BR180" s="422"/>
      <c r="BS180" s="422"/>
      <c r="BT180" s="422"/>
      <c r="BU180" s="422"/>
      <c r="BV180" s="422"/>
      <c r="BW180" s="422"/>
      <c r="BX180" s="422"/>
      <c r="BY180" s="422"/>
      <c r="BZ180" s="422"/>
      <c r="CA180" s="422"/>
      <c r="CB180" s="422"/>
      <c r="CC180" s="422"/>
      <c r="CD180" s="422"/>
      <c r="CE180" s="422"/>
      <c r="CF180" s="422"/>
      <c r="CG180" s="422"/>
      <c r="CH180" s="422"/>
      <c r="CI180" s="422"/>
      <c r="CJ180" s="422"/>
      <c r="CK180" s="422"/>
      <c r="CL180" s="422"/>
      <c r="CM180" s="422"/>
      <c r="CN180" s="422"/>
    </row>
    <row r="181" spans="1:92" s="353" customFormat="1" ht="22.5">
      <c r="A181" s="804"/>
      <c r="B181" s="803"/>
      <c r="C181" s="415" t="s">
        <v>633</v>
      </c>
      <c r="D181" s="803"/>
      <c r="E181" s="805"/>
      <c r="F181" s="803"/>
      <c r="G181" s="803"/>
      <c r="H181" s="803"/>
      <c r="I181" s="803"/>
      <c r="J181" s="808"/>
      <c r="K181" s="803"/>
      <c r="L181" s="419">
        <v>101740.82</v>
      </c>
      <c r="M181" s="796"/>
      <c r="N181" s="796"/>
      <c r="O181" s="796"/>
      <c r="P181" s="798"/>
      <c r="Q181" s="425" t="s">
        <v>634</v>
      </c>
      <c r="R181" s="421">
        <v>13</v>
      </c>
      <c r="U181" s="422"/>
      <c r="V181" s="422"/>
      <c r="W181" s="422"/>
      <c r="X181" s="422"/>
      <c r="Y181" s="422"/>
      <c r="Z181" s="422"/>
      <c r="AA181" s="422"/>
      <c r="AB181" s="422"/>
      <c r="AC181" s="422"/>
      <c r="AD181" s="422"/>
      <c r="AE181" s="422"/>
      <c r="AF181" s="422"/>
      <c r="AG181" s="422"/>
      <c r="AH181" s="422"/>
      <c r="AI181" s="422"/>
      <c r="AJ181" s="422"/>
      <c r="AK181" s="422"/>
      <c r="AL181" s="422"/>
      <c r="AM181" s="422"/>
      <c r="AN181" s="422"/>
      <c r="AO181" s="422"/>
      <c r="AP181" s="422"/>
      <c r="AQ181" s="422"/>
      <c r="AR181" s="422"/>
      <c r="AS181" s="422"/>
      <c r="AT181" s="422"/>
      <c r="AU181" s="422"/>
      <c r="AV181" s="422"/>
      <c r="AW181" s="422"/>
      <c r="AX181" s="422"/>
      <c r="AY181" s="422"/>
      <c r="AZ181" s="422"/>
      <c r="BA181" s="422"/>
      <c r="BB181" s="422"/>
      <c r="BC181" s="422"/>
      <c r="BD181" s="422"/>
      <c r="BE181" s="422"/>
      <c r="BF181" s="422"/>
      <c r="BG181" s="422"/>
      <c r="BH181" s="422"/>
      <c r="BI181" s="422"/>
      <c r="BJ181" s="422"/>
      <c r="BK181" s="422"/>
      <c r="BL181" s="422"/>
      <c r="BM181" s="422"/>
      <c r="BN181" s="422"/>
      <c r="BO181" s="422"/>
      <c r="BP181" s="422"/>
      <c r="BQ181" s="422"/>
      <c r="BR181" s="422"/>
      <c r="BS181" s="422"/>
      <c r="BT181" s="422"/>
      <c r="BU181" s="422"/>
      <c r="BV181" s="422"/>
      <c r="BW181" s="422"/>
      <c r="BX181" s="422"/>
      <c r="BY181" s="422"/>
      <c r="BZ181" s="422"/>
      <c r="CA181" s="422"/>
      <c r="CB181" s="422"/>
      <c r="CC181" s="422"/>
      <c r="CD181" s="422"/>
      <c r="CE181" s="422"/>
      <c r="CF181" s="422"/>
      <c r="CG181" s="422"/>
      <c r="CH181" s="422"/>
      <c r="CI181" s="422"/>
      <c r="CJ181" s="422"/>
      <c r="CK181" s="422"/>
      <c r="CL181" s="422"/>
      <c r="CM181" s="422"/>
      <c r="CN181" s="422"/>
    </row>
    <row r="182" spans="1:92" s="353" customFormat="1" ht="16.5" customHeight="1">
      <c r="A182" s="804"/>
      <c r="B182" s="803"/>
      <c r="C182" s="415" t="s">
        <v>635</v>
      </c>
      <c r="D182" s="803"/>
      <c r="E182" s="805"/>
      <c r="F182" s="803"/>
      <c r="G182" s="803"/>
      <c r="H182" s="803"/>
      <c r="I182" s="803"/>
      <c r="J182" s="808"/>
      <c r="K182" s="803"/>
      <c r="L182" s="419">
        <v>83493.72</v>
      </c>
      <c r="M182" s="796"/>
      <c r="N182" s="796"/>
      <c r="O182" s="796"/>
      <c r="P182" s="798"/>
      <c r="Q182" s="426">
        <v>83493.72</v>
      </c>
      <c r="R182" s="427">
        <v>13</v>
      </c>
      <c r="U182" s="422"/>
      <c r="V182" s="422"/>
      <c r="W182" s="422"/>
      <c r="X182" s="422"/>
      <c r="Y182" s="422"/>
      <c r="Z182" s="422"/>
      <c r="AA182" s="422"/>
      <c r="AB182" s="422"/>
      <c r="AC182" s="422"/>
      <c r="AD182" s="422"/>
      <c r="AE182" s="422"/>
      <c r="AF182" s="422"/>
      <c r="AG182" s="422"/>
      <c r="AH182" s="422"/>
      <c r="AI182" s="422"/>
      <c r="AJ182" s="422"/>
      <c r="AK182" s="422"/>
      <c r="AL182" s="422"/>
      <c r="AM182" s="422"/>
      <c r="AN182" s="422"/>
      <c r="AO182" s="422"/>
      <c r="AP182" s="422"/>
      <c r="AQ182" s="422"/>
      <c r="AR182" s="422"/>
      <c r="AS182" s="422"/>
      <c r="AT182" s="422"/>
      <c r="AU182" s="422"/>
      <c r="AV182" s="422"/>
      <c r="AW182" s="422"/>
      <c r="AX182" s="422"/>
      <c r="AY182" s="422"/>
      <c r="AZ182" s="422"/>
      <c r="BA182" s="422"/>
      <c r="BB182" s="422"/>
      <c r="BC182" s="422"/>
      <c r="BD182" s="422"/>
      <c r="BE182" s="422"/>
      <c r="BF182" s="422"/>
      <c r="BG182" s="422"/>
      <c r="BH182" s="422"/>
      <c r="BI182" s="422"/>
      <c r="BJ182" s="422"/>
      <c r="BK182" s="422"/>
      <c r="BL182" s="422"/>
      <c r="BM182" s="422"/>
      <c r="BN182" s="422"/>
      <c r="BO182" s="422"/>
      <c r="BP182" s="422"/>
      <c r="BQ182" s="422"/>
      <c r="BR182" s="422"/>
      <c r="BS182" s="422"/>
      <c r="BT182" s="422"/>
      <c r="BU182" s="422"/>
      <c r="BV182" s="422"/>
      <c r="BW182" s="422"/>
      <c r="BX182" s="422"/>
      <c r="BY182" s="422"/>
      <c r="BZ182" s="422"/>
      <c r="CA182" s="422"/>
      <c r="CB182" s="422"/>
      <c r="CC182" s="422"/>
      <c r="CD182" s="422"/>
      <c r="CE182" s="422"/>
      <c r="CF182" s="422"/>
      <c r="CG182" s="422"/>
      <c r="CH182" s="422"/>
      <c r="CI182" s="422"/>
      <c r="CJ182" s="422"/>
      <c r="CK182" s="422"/>
      <c r="CL182" s="422"/>
      <c r="CM182" s="422"/>
      <c r="CN182" s="422"/>
    </row>
    <row r="183" spans="1:92" s="353" customFormat="1" ht="18.75" customHeight="1">
      <c r="A183" s="804"/>
      <c r="B183" s="803"/>
      <c r="C183" s="428" t="s">
        <v>636</v>
      </c>
      <c r="D183" s="803"/>
      <c r="E183" s="805"/>
      <c r="F183" s="803"/>
      <c r="G183" s="803"/>
      <c r="H183" s="803"/>
      <c r="I183" s="803"/>
      <c r="J183" s="808"/>
      <c r="K183" s="803"/>
      <c r="L183" s="419">
        <v>95420.81</v>
      </c>
      <c r="M183" s="796"/>
      <c r="N183" s="796"/>
      <c r="O183" s="796"/>
      <c r="P183" s="798"/>
      <c r="Q183" s="426">
        <v>95420.81</v>
      </c>
      <c r="R183" s="427" t="s">
        <v>637</v>
      </c>
      <c r="U183" s="422"/>
      <c r="V183" s="422"/>
      <c r="W183" s="422"/>
      <c r="X183" s="422"/>
      <c r="Y183" s="422"/>
      <c r="Z183" s="422"/>
      <c r="AA183" s="422"/>
      <c r="AB183" s="422"/>
      <c r="AC183" s="422"/>
      <c r="AD183" s="422"/>
      <c r="AE183" s="422"/>
      <c r="AF183" s="422"/>
      <c r="AG183" s="422"/>
      <c r="AH183" s="422"/>
      <c r="AI183" s="422"/>
      <c r="AJ183" s="422"/>
      <c r="AK183" s="422"/>
      <c r="AL183" s="422"/>
      <c r="AM183" s="422"/>
      <c r="AN183" s="422"/>
      <c r="AO183" s="422"/>
      <c r="AP183" s="422"/>
      <c r="AQ183" s="422"/>
      <c r="AR183" s="422"/>
      <c r="AS183" s="422"/>
      <c r="AT183" s="422"/>
      <c r="AU183" s="422"/>
      <c r="AV183" s="422"/>
      <c r="AW183" s="422"/>
      <c r="AX183" s="422"/>
      <c r="AY183" s="422"/>
      <c r="AZ183" s="422"/>
      <c r="BA183" s="422"/>
      <c r="BB183" s="422"/>
      <c r="BC183" s="422"/>
      <c r="BD183" s="422"/>
      <c r="BE183" s="422"/>
      <c r="BF183" s="422"/>
      <c r="BG183" s="422"/>
      <c r="BH183" s="422"/>
      <c r="BI183" s="422"/>
      <c r="BJ183" s="422"/>
      <c r="BK183" s="422"/>
      <c r="BL183" s="422"/>
      <c r="BM183" s="422"/>
      <c r="BN183" s="422"/>
      <c r="BO183" s="422"/>
      <c r="BP183" s="422"/>
      <c r="BQ183" s="422"/>
      <c r="BR183" s="422"/>
      <c r="BS183" s="422"/>
      <c r="BT183" s="422"/>
      <c r="BU183" s="422"/>
      <c r="BV183" s="422"/>
      <c r="BW183" s="422"/>
      <c r="BX183" s="422"/>
      <c r="BY183" s="422"/>
      <c r="BZ183" s="422"/>
      <c r="CA183" s="422"/>
      <c r="CB183" s="422"/>
      <c r="CC183" s="422"/>
      <c r="CD183" s="422"/>
      <c r="CE183" s="422"/>
      <c r="CF183" s="422"/>
      <c r="CG183" s="422"/>
      <c r="CH183" s="422"/>
      <c r="CI183" s="422"/>
      <c r="CJ183" s="422"/>
      <c r="CK183" s="422"/>
      <c r="CL183" s="422"/>
      <c r="CM183" s="422"/>
      <c r="CN183" s="422"/>
    </row>
    <row r="184" spans="1:92" s="353" customFormat="1" ht="18.75" customHeight="1">
      <c r="A184" s="804"/>
      <c r="B184" s="803"/>
      <c r="C184" s="428" t="s">
        <v>636</v>
      </c>
      <c r="D184" s="803"/>
      <c r="E184" s="805"/>
      <c r="F184" s="803"/>
      <c r="G184" s="803"/>
      <c r="H184" s="803"/>
      <c r="I184" s="803"/>
      <c r="J184" s="808"/>
      <c r="K184" s="803"/>
      <c r="L184" s="419">
        <v>85631.08</v>
      </c>
      <c r="M184" s="796"/>
      <c r="N184" s="796"/>
      <c r="O184" s="796"/>
      <c r="P184" s="798"/>
      <c r="Q184" s="426">
        <v>85631.08</v>
      </c>
      <c r="R184" s="427" t="s">
        <v>637</v>
      </c>
      <c r="U184" s="422"/>
      <c r="V184" s="422"/>
      <c r="W184" s="422"/>
      <c r="X184" s="422"/>
      <c r="Y184" s="422"/>
      <c r="Z184" s="422"/>
      <c r="AA184" s="422"/>
      <c r="AB184" s="422"/>
      <c r="AC184" s="422"/>
      <c r="AD184" s="422"/>
      <c r="AE184" s="422"/>
      <c r="AF184" s="422"/>
      <c r="AG184" s="422"/>
      <c r="AH184" s="422"/>
      <c r="AI184" s="422"/>
      <c r="AJ184" s="422"/>
      <c r="AK184" s="422"/>
      <c r="AL184" s="422"/>
      <c r="AM184" s="422"/>
      <c r="AN184" s="422"/>
      <c r="AO184" s="422"/>
      <c r="AP184" s="422"/>
      <c r="AQ184" s="422"/>
      <c r="AR184" s="422"/>
      <c r="AS184" s="422"/>
      <c r="AT184" s="422"/>
      <c r="AU184" s="422"/>
      <c r="AV184" s="422"/>
      <c r="AW184" s="422"/>
      <c r="AX184" s="422"/>
      <c r="AY184" s="422"/>
      <c r="AZ184" s="422"/>
      <c r="BA184" s="422"/>
      <c r="BB184" s="422"/>
      <c r="BC184" s="422"/>
      <c r="BD184" s="422"/>
      <c r="BE184" s="422"/>
      <c r="BF184" s="422"/>
      <c r="BG184" s="422"/>
      <c r="BH184" s="422"/>
      <c r="BI184" s="422"/>
      <c r="BJ184" s="422"/>
      <c r="BK184" s="422"/>
      <c r="BL184" s="422"/>
      <c r="BM184" s="422"/>
      <c r="BN184" s="422"/>
      <c r="BO184" s="422"/>
      <c r="BP184" s="422"/>
      <c r="BQ184" s="422"/>
      <c r="BR184" s="422"/>
      <c r="BS184" s="422"/>
      <c r="BT184" s="422"/>
      <c r="BU184" s="422"/>
      <c r="BV184" s="422"/>
      <c r="BW184" s="422"/>
      <c r="BX184" s="422"/>
      <c r="BY184" s="422"/>
      <c r="BZ184" s="422"/>
      <c r="CA184" s="422"/>
      <c r="CB184" s="422"/>
      <c r="CC184" s="422"/>
      <c r="CD184" s="422"/>
      <c r="CE184" s="422"/>
      <c r="CF184" s="422"/>
      <c r="CG184" s="422"/>
      <c r="CH184" s="422"/>
      <c r="CI184" s="422"/>
      <c r="CJ184" s="422"/>
      <c r="CK184" s="422"/>
      <c r="CL184" s="422"/>
      <c r="CM184" s="422"/>
      <c r="CN184" s="422"/>
    </row>
    <row r="185" spans="1:92" s="353" customFormat="1" ht="18.75" customHeight="1">
      <c r="A185" s="804"/>
      <c r="B185" s="803"/>
      <c r="C185" s="428" t="s">
        <v>636</v>
      </c>
      <c r="D185" s="803"/>
      <c r="E185" s="805"/>
      <c r="F185" s="803"/>
      <c r="G185" s="803"/>
      <c r="H185" s="803"/>
      <c r="I185" s="803"/>
      <c r="J185" s="808"/>
      <c r="K185" s="803"/>
      <c r="L185" s="426">
        <v>83122.08</v>
      </c>
      <c r="M185" s="796"/>
      <c r="N185" s="796"/>
      <c r="O185" s="796"/>
      <c r="P185" s="798"/>
      <c r="Q185" s="426">
        <v>83122.08</v>
      </c>
      <c r="R185" s="427" t="s">
        <v>637</v>
      </c>
      <c r="U185" s="422"/>
      <c r="V185" s="422"/>
      <c r="W185" s="422"/>
      <c r="X185" s="422"/>
      <c r="Y185" s="422"/>
      <c r="Z185" s="422"/>
      <c r="AA185" s="422"/>
      <c r="AB185" s="422"/>
      <c r="AC185" s="422"/>
      <c r="AD185" s="422"/>
      <c r="AE185" s="422"/>
      <c r="AF185" s="422"/>
      <c r="AG185" s="422"/>
      <c r="AH185" s="422"/>
      <c r="AI185" s="422"/>
      <c r="AJ185" s="422"/>
      <c r="AK185" s="422"/>
      <c r="AL185" s="422"/>
      <c r="AM185" s="422"/>
      <c r="AN185" s="422"/>
      <c r="AO185" s="422"/>
      <c r="AP185" s="422"/>
      <c r="AQ185" s="422"/>
      <c r="AR185" s="422"/>
      <c r="AS185" s="422"/>
      <c r="AT185" s="422"/>
      <c r="AU185" s="422"/>
      <c r="AV185" s="422"/>
      <c r="AW185" s="422"/>
      <c r="AX185" s="422"/>
      <c r="AY185" s="422"/>
      <c r="AZ185" s="422"/>
      <c r="BA185" s="422"/>
      <c r="BB185" s="422"/>
      <c r="BC185" s="422"/>
      <c r="BD185" s="422"/>
      <c r="BE185" s="422"/>
      <c r="BF185" s="422"/>
      <c r="BG185" s="422"/>
      <c r="BH185" s="422"/>
      <c r="BI185" s="422"/>
      <c r="BJ185" s="422"/>
      <c r="BK185" s="422"/>
      <c r="BL185" s="422"/>
      <c r="BM185" s="422"/>
      <c r="BN185" s="422"/>
      <c r="BO185" s="422"/>
      <c r="BP185" s="422"/>
      <c r="BQ185" s="422"/>
      <c r="BR185" s="422"/>
      <c r="BS185" s="422"/>
      <c r="BT185" s="422"/>
      <c r="BU185" s="422"/>
      <c r="BV185" s="422"/>
      <c r="BW185" s="422"/>
      <c r="BX185" s="422"/>
      <c r="BY185" s="422"/>
      <c r="BZ185" s="422"/>
      <c r="CA185" s="422"/>
      <c r="CB185" s="422"/>
      <c r="CC185" s="422"/>
      <c r="CD185" s="422"/>
      <c r="CE185" s="422"/>
      <c r="CF185" s="422"/>
      <c r="CG185" s="422"/>
      <c r="CH185" s="422"/>
      <c r="CI185" s="422"/>
      <c r="CJ185" s="422"/>
      <c r="CK185" s="422"/>
      <c r="CL185" s="422"/>
      <c r="CM185" s="422"/>
      <c r="CN185" s="422"/>
    </row>
    <row r="186" spans="1:92" s="353" customFormat="1" ht="18.75" customHeight="1">
      <c r="A186" s="804"/>
      <c r="B186" s="803"/>
      <c r="C186" s="428" t="s">
        <v>636</v>
      </c>
      <c r="D186" s="803"/>
      <c r="E186" s="805"/>
      <c r="F186" s="803"/>
      <c r="G186" s="803"/>
      <c r="H186" s="803"/>
      <c r="I186" s="803"/>
      <c r="J186" s="808"/>
      <c r="K186" s="803"/>
      <c r="L186" s="426">
        <v>76089.35</v>
      </c>
      <c r="M186" s="796"/>
      <c r="N186" s="796"/>
      <c r="O186" s="796"/>
      <c r="P186" s="798"/>
      <c r="Q186" s="426">
        <v>76089.35</v>
      </c>
      <c r="R186" s="427" t="s">
        <v>637</v>
      </c>
      <c r="U186" s="422"/>
      <c r="V186" s="422"/>
      <c r="W186" s="422"/>
      <c r="X186" s="422"/>
      <c r="Y186" s="422"/>
      <c r="Z186" s="422"/>
      <c r="AA186" s="422"/>
      <c r="AB186" s="422"/>
      <c r="AC186" s="422"/>
      <c r="AD186" s="422"/>
      <c r="AE186" s="422"/>
      <c r="AF186" s="422"/>
      <c r="AG186" s="422"/>
      <c r="AH186" s="422"/>
      <c r="AI186" s="422"/>
      <c r="AJ186" s="422"/>
      <c r="AK186" s="422"/>
      <c r="AL186" s="422"/>
      <c r="AM186" s="422"/>
      <c r="AN186" s="422"/>
      <c r="AO186" s="422"/>
      <c r="AP186" s="422"/>
      <c r="AQ186" s="422"/>
      <c r="AR186" s="422"/>
      <c r="AS186" s="422"/>
      <c r="AT186" s="422"/>
      <c r="AU186" s="422"/>
      <c r="AV186" s="422"/>
      <c r="AW186" s="422"/>
      <c r="AX186" s="422"/>
      <c r="AY186" s="422"/>
      <c r="AZ186" s="422"/>
      <c r="BA186" s="422"/>
      <c r="BB186" s="422"/>
      <c r="BC186" s="422"/>
      <c r="BD186" s="422"/>
      <c r="BE186" s="422"/>
      <c r="BF186" s="422"/>
      <c r="BG186" s="422"/>
      <c r="BH186" s="422"/>
      <c r="BI186" s="422"/>
      <c r="BJ186" s="422"/>
      <c r="BK186" s="422"/>
      <c r="BL186" s="422"/>
      <c r="BM186" s="422"/>
      <c r="BN186" s="422"/>
      <c r="BO186" s="422"/>
      <c r="BP186" s="422"/>
      <c r="BQ186" s="422"/>
      <c r="BR186" s="422"/>
      <c r="BS186" s="422"/>
      <c r="BT186" s="422"/>
      <c r="BU186" s="422"/>
      <c r="BV186" s="422"/>
      <c r="BW186" s="422"/>
      <c r="BX186" s="422"/>
      <c r="BY186" s="422"/>
      <c r="BZ186" s="422"/>
      <c r="CA186" s="422"/>
      <c r="CB186" s="422"/>
      <c r="CC186" s="422"/>
      <c r="CD186" s="422"/>
      <c r="CE186" s="422"/>
      <c r="CF186" s="422"/>
      <c r="CG186" s="422"/>
      <c r="CH186" s="422"/>
      <c r="CI186" s="422"/>
      <c r="CJ186" s="422"/>
      <c r="CK186" s="422"/>
      <c r="CL186" s="422"/>
      <c r="CM186" s="422"/>
      <c r="CN186" s="422"/>
    </row>
    <row r="187" spans="1:92" s="353" customFormat="1" ht="18.75" customHeight="1">
      <c r="A187" s="804"/>
      <c r="B187" s="803"/>
      <c r="C187" s="428" t="s">
        <v>636</v>
      </c>
      <c r="D187" s="803"/>
      <c r="E187" s="805"/>
      <c r="F187" s="803"/>
      <c r="G187" s="803"/>
      <c r="H187" s="803"/>
      <c r="I187" s="803"/>
      <c r="J187" s="808"/>
      <c r="K187" s="803"/>
      <c r="L187" s="426">
        <v>73679.38</v>
      </c>
      <c r="M187" s="796"/>
      <c r="N187" s="796"/>
      <c r="O187" s="796"/>
      <c r="P187" s="798"/>
      <c r="Q187" s="426">
        <v>73679.38</v>
      </c>
      <c r="R187" s="427" t="s">
        <v>637</v>
      </c>
      <c r="U187" s="422"/>
      <c r="V187" s="422"/>
      <c r="W187" s="422"/>
      <c r="X187" s="422"/>
      <c r="Y187" s="422"/>
      <c r="Z187" s="422"/>
      <c r="AA187" s="422"/>
      <c r="AB187" s="422"/>
      <c r="AC187" s="422"/>
      <c r="AD187" s="422"/>
      <c r="AE187" s="422"/>
      <c r="AF187" s="422"/>
      <c r="AG187" s="422"/>
      <c r="AH187" s="422"/>
      <c r="AI187" s="422"/>
      <c r="AJ187" s="422"/>
      <c r="AK187" s="422"/>
      <c r="AL187" s="422"/>
      <c r="AM187" s="422"/>
      <c r="AN187" s="422"/>
      <c r="AO187" s="422"/>
      <c r="AP187" s="422"/>
      <c r="AQ187" s="422"/>
      <c r="AR187" s="422"/>
      <c r="AS187" s="422"/>
      <c r="AT187" s="422"/>
      <c r="AU187" s="422"/>
      <c r="AV187" s="422"/>
      <c r="AW187" s="422"/>
      <c r="AX187" s="422"/>
      <c r="AY187" s="422"/>
      <c r="AZ187" s="422"/>
      <c r="BA187" s="422"/>
      <c r="BB187" s="422"/>
      <c r="BC187" s="422"/>
      <c r="BD187" s="422"/>
      <c r="BE187" s="422"/>
      <c r="BF187" s="422"/>
      <c r="BG187" s="422"/>
      <c r="BH187" s="422"/>
      <c r="BI187" s="422"/>
      <c r="BJ187" s="422"/>
      <c r="BK187" s="422"/>
      <c r="BL187" s="422"/>
      <c r="BM187" s="422"/>
      <c r="BN187" s="422"/>
      <c r="BO187" s="422"/>
      <c r="BP187" s="422"/>
      <c r="BQ187" s="422"/>
      <c r="BR187" s="422"/>
      <c r="BS187" s="422"/>
      <c r="BT187" s="422"/>
      <c r="BU187" s="422"/>
      <c r="BV187" s="422"/>
      <c r="BW187" s="422"/>
      <c r="BX187" s="422"/>
      <c r="BY187" s="422"/>
      <c r="BZ187" s="422"/>
      <c r="CA187" s="422"/>
      <c r="CB187" s="422"/>
      <c r="CC187" s="422"/>
      <c r="CD187" s="422"/>
      <c r="CE187" s="422"/>
      <c r="CF187" s="422"/>
      <c r="CG187" s="422"/>
      <c r="CH187" s="422"/>
      <c r="CI187" s="422"/>
      <c r="CJ187" s="422"/>
      <c r="CK187" s="422"/>
      <c r="CL187" s="422"/>
      <c r="CM187" s="422"/>
      <c r="CN187" s="422"/>
    </row>
    <row r="188" spans="1:92" s="353" customFormat="1" ht="18.75" customHeight="1">
      <c r="A188" s="138"/>
      <c r="B188" s="134"/>
      <c r="C188" s="428" t="s">
        <v>636</v>
      </c>
      <c r="D188" s="134"/>
      <c r="E188" s="140"/>
      <c r="F188" s="134"/>
      <c r="G188" s="134"/>
      <c r="H188" s="134"/>
      <c r="I188" s="134"/>
      <c r="J188" s="809"/>
      <c r="K188" s="134"/>
      <c r="L188" s="426">
        <v>62077.57</v>
      </c>
      <c r="M188" s="136"/>
      <c r="N188" s="136"/>
      <c r="O188" s="136"/>
      <c r="P188" s="799"/>
      <c r="Q188" s="426">
        <v>62077.57</v>
      </c>
      <c r="R188" s="427" t="s">
        <v>637</v>
      </c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422"/>
      <c r="AR188" s="422"/>
      <c r="AS188" s="422"/>
      <c r="AT188" s="422"/>
      <c r="AU188" s="422"/>
      <c r="AV188" s="422"/>
      <c r="AW188" s="422"/>
      <c r="AX188" s="422"/>
      <c r="AY188" s="422"/>
      <c r="AZ188" s="422"/>
      <c r="BA188" s="422"/>
      <c r="BB188" s="422"/>
      <c r="BC188" s="422"/>
      <c r="BD188" s="422"/>
      <c r="BE188" s="422"/>
      <c r="BF188" s="422"/>
      <c r="BG188" s="422"/>
      <c r="BH188" s="422"/>
      <c r="BI188" s="422"/>
      <c r="BJ188" s="422"/>
      <c r="BK188" s="422"/>
      <c r="BL188" s="422"/>
      <c r="BM188" s="422"/>
      <c r="BN188" s="422"/>
      <c r="BO188" s="422"/>
      <c r="BP188" s="422"/>
      <c r="BQ188" s="422"/>
      <c r="BR188" s="422"/>
      <c r="BS188" s="422"/>
      <c r="BT188" s="422"/>
      <c r="BU188" s="422"/>
      <c r="BV188" s="422"/>
      <c r="BW188" s="422"/>
      <c r="BX188" s="422"/>
      <c r="BY188" s="422"/>
      <c r="BZ188" s="422"/>
      <c r="CA188" s="422"/>
      <c r="CB188" s="422"/>
      <c r="CC188" s="422"/>
      <c r="CD188" s="422"/>
      <c r="CE188" s="422"/>
      <c r="CF188" s="422"/>
      <c r="CG188" s="422"/>
      <c r="CH188" s="422"/>
      <c r="CI188" s="422"/>
      <c r="CJ188" s="422"/>
      <c r="CK188" s="422"/>
      <c r="CL188" s="422"/>
      <c r="CM188" s="422"/>
      <c r="CN188" s="422"/>
    </row>
    <row r="189" spans="1:92" s="353" customFormat="1" ht="25.5" customHeight="1">
      <c r="A189" s="137" t="s">
        <v>638</v>
      </c>
      <c r="B189" s="137" t="s">
        <v>639</v>
      </c>
      <c r="C189" s="428" t="s">
        <v>640</v>
      </c>
      <c r="D189" s="133" t="s">
        <v>641</v>
      </c>
      <c r="E189" s="139"/>
      <c r="F189" s="139"/>
      <c r="G189" s="133" t="s">
        <v>292</v>
      </c>
      <c r="H189" s="133"/>
      <c r="I189" s="129" t="s">
        <v>642</v>
      </c>
      <c r="J189" s="794">
        <v>10</v>
      </c>
      <c r="K189" s="133">
        <v>2</v>
      </c>
      <c r="L189" s="426">
        <v>399518.39</v>
      </c>
      <c r="M189" s="135">
        <v>44452</v>
      </c>
      <c r="N189" s="135">
        <v>44628</v>
      </c>
      <c r="O189" s="135">
        <v>45199</v>
      </c>
      <c r="P189" s="797" t="s">
        <v>643</v>
      </c>
      <c r="Q189" s="426">
        <v>230564.39</v>
      </c>
      <c r="R189" s="427">
        <v>17</v>
      </c>
      <c r="S189" s="367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422"/>
      <c r="AR189" s="422"/>
      <c r="AS189" s="422"/>
      <c r="AT189" s="422"/>
      <c r="AU189" s="422"/>
      <c r="AV189" s="422"/>
      <c r="AW189" s="422"/>
      <c r="AX189" s="422"/>
      <c r="AY189" s="422"/>
      <c r="AZ189" s="422"/>
      <c r="BA189" s="422"/>
      <c r="BB189" s="422"/>
      <c r="BC189" s="422"/>
      <c r="BD189" s="422"/>
      <c r="BE189" s="422"/>
      <c r="BF189" s="422"/>
      <c r="BG189" s="422"/>
      <c r="BH189" s="422"/>
      <c r="BI189" s="422"/>
      <c r="BJ189" s="422"/>
      <c r="BK189" s="422"/>
      <c r="BL189" s="422"/>
      <c r="BM189" s="422"/>
      <c r="BN189" s="422"/>
      <c r="BO189" s="422"/>
      <c r="BP189" s="422"/>
      <c r="BQ189" s="422"/>
      <c r="BR189" s="422"/>
      <c r="BS189" s="422"/>
      <c r="BT189" s="422"/>
      <c r="BU189" s="422"/>
      <c r="BV189" s="422"/>
      <c r="BW189" s="422"/>
      <c r="BX189" s="422"/>
      <c r="BY189" s="422"/>
      <c r="BZ189" s="422"/>
      <c r="CA189" s="422"/>
      <c r="CB189" s="422"/>
      <c r="CC189" s="422"/>
      <c r="CD189" s="422"/>
      <c r="CE189" s="422"/>
      <c r="CF189" s="422"/>
      <c r="CG189" s="422"/>
      <c r="CH189" s="422"/>
      <c r="CI189" s="422"/>
      <c r="CJ189" s="422"/>
      <c r="CK189" s="422"/>
      <c r="CL189" s="422"/>
      <c r="CM189" s="422"/>
      <c r="CN189" s="422"/>
    </row>
    <row r="190" spans="1:92" s="367" customFormat="1" ht="24" customHeight="1">
      <c r="A190" s="804"/>
      <c r="B190" s="804"/>
      <c r="C190" s="428" t="s">
        <v>644</v>
      </c>
      <c r="D190" s="803"/>
      <c r="E190" s="805"/>
      <c r="F190" s="805"/>
      <c r="G190" s="803"/>
      <c r="H190" s="803"/>
      <c r="I190" s="801"/>
      <c r="J190" s="802"/>
      <c r="K190" s="803"/>
      <c r="L190" s="426">
        <v>43070.55</v>
      </c>
      <c r="M190" s="796"/>
      <c r="N190" s="796"/>
      <c r="O190" s="796"/>
      <c r="P190" s="798"/>
      <c r="Q190" s="426">
        <v>43070.55</v>
      </c>
      <c r="R190" s="427">
        <v>15</v>
      </c>
      <c r="U190" s="429"/>
      <c r="V190" s="429"/>
      <c r="W190" s="429"/>
      <c r="X190" s="429"/>
      <c r="Y190" s="429"/>
      <c r="Z190" s="429"/>
      <c r="AA190" s="429"/>
      <c r="AB190" s="429"/>
      <c r="AC190" s="429"/>
      <c r="AD190" s="429"/>
      <c r="AE190" s="429"/>
      <c r="AF190" s="429"/>
      <c r="AG190" s="429"/>
      <c r="AH190" s="429"/>
      <c r="AI190" s="429"/>
      <c r="AJ190" s="429"/>
      <c r="AK190" s="429"/>
      <c r="AL190" s="429"/>
      <c r="AM190" s="429"/>
      <c r="AN190" s="429"/>
      <c r="AO190" s="429"/>
      <c r="AP190" s="429"/>
      <c r="AQ190" s="429"/>
      <c r="AR190" s="429"/>
      <c r="AS190" s="429"/>
      <c r="AT190" s="429"/>
      <c r="AU190" s="429"/>
      <c r="AV190" s="429"/>
      <c r="AW190" s="429"/>
      <c r="AX190" s="429"/>
      <c r="AY190" s="429"/>
      <c r="AZ190" s="429"/>
      <c r="BA190" s="429"/>
      <c r="BB190" s="429"/>
      <c r="BC190" s="429"/>
      <c r="BD190" s="429"/>
      <c r="BE190" s="429"/>
      <c r="BF190" s="429"/>
      <c r="BG190" s="429"/>
      <c r="BH190" s="429"/>
      <c r="BI190" s="429"/>
      <c r="BJ190" s="429"/>
      <c r="BK190" s="429"/>
      <c r="BL190" s="429"/>
      <c r="BM190" s="429"/>
      <c r="BN190" s="429"/>
      <c r="BO190" s="429"/>
      <c r="BP190" s="429"/>
      <c r="BQ190" s="429"/>
      <c r="BR190" s="429"/>
      <c r="BS190" s="429"/>
      <c r="BT190" s="429"/>
      <c r="BU190" s="429"/>
      <c r="BV190" s="429"/>
      <c r="BW190" s="429"/>
      <c r="BX190" s="429"/>
      <c r="BY190" s="429"/>
      <c r="BZ190" s="429"/>
      <c r="CA190" s="429"/>
      <c r="CB190" s="429"/>
      <c r="CC190" s="429"/>
      <c r="CD190" s="429"/>
      <c r="CE190" s="429"/>
      <c r="CF190" s="429"/>
      <c r="CG190" s="429"/>
      <c r="CH190" s="429"/>
      <c r="CI190" s="429"/>
      <c r="CJ190" s="429"/>
      <c r="CK190" s="429"/>
      <c r="CL190" s="429"/>
      <c r="CM190" s="429"/>
      <c r="CN190" s="429"/>
    </row>
    <row r="191" spans="1:92" s="367" customFormat="1" ht="24" customHeight="1">
      <c r="A191" s="138"/>
      <c r="B191" s="138"/>
      <c r="C191" s="428" t="s">
        <v>644</v>
      </c>
      <c r="D191" s="134"/>
      <c r="E191" s="140"/>
      <c r="F191" s="140"/>
      <c r="G191" s="134"/>
      <c r="H191" s="134"/>
      <c r="I191" s="130"/>
      <c r="J191" s="795"/>
      <c r="K191" s="134"/>
      <c r="L191" s="419">
        <v>22157.43</v>
      </c>
      <c r="M191" s="136"/>
      <c r="N191" s="136"/>
      <c r="O191" s="136"/>
      <c r="P191" s="799"/>
      <c r="Q191" s="426">
        <v>22157.43</v>
      </c>
      <c r="R191" s="427">
        <v>15</v>
      </c>
      <c r="U191" s="429"/>
      <c r="V191" s="429"/>
      <c r="W191" s="429"/>
      <c r="X191" s="429"/>
      <c r="Y191" s="429"/>
      <c r="Z191" s="429"/>
      <c r="AA191" s="429"/>
      <c r="AB191" s="429"/>
      <c r="AC191" s="429"/>
      <c r="AD191" s="429"/>
      <c r="AE191" s="429"/>
      <c r="AF191" s="429"/>
      <c r="AG191" s="429"/>
      <c r="AH191" s="429"/>
      <c r="AI191" s="429"/>
      <c r="AJ191" s="429"/>
      <c r="AK191" s="429"/>
      <c r="AL191" s="429"/>
      <c r="AM191" s="429"/>
      <c r="AN191" s="429"/>
      <c r="AO191" s="429"/>
      <c r="AP191" s="429"/>
      <c r="AQ191" s="429"/>
      <c r="AR191" s="429"/>
      <c r="AS191" s="429"/>
      <c r="AT191" s="429"/>
      <c r="AU191" s="429"/>
      <c r="AV191" s="429"/>
      <c r="AW191" s="429"/>
      <c r="AX191" s="429"/>
      <c r="AY191" s="429"/>
      <c r="AZ191" s="429"/>
      <c r="BA191" s="429"/>
      <c r="BB191" s="429"/>
      <c r="BC191" s="429"/>
      <c r="BD191" s="429"/>
      <c r="BE191" s="429"/>
      <c r="BF191" s="429"/>
      <c r="BG191" s="429"/>
      <c r="BH191" s="429"/>
      <c r="BI191" s="429"/>
      <c r="BJ191" s="429"/>
      <c r="BK191" s="429"/>
      <c r="BL191" s="429"/>
      <c r="BM191" s="429"/>
      <c r="BN191" s="429"/>
      <c r="BO191" s="429"/>
      <c r="BP191" s="429"/>
      <c r="BQ191" s="429"/>
      <c r="BR191" s="429"/>
      <c r="BS191" s="429"/>
      <c r="BT191" s="429"/>
      <c r="BU191" s="429"/>
      <c r="BV191" s="429"/>
      <c r="BW191" s="429"/>
      <c r="BX191" s="429"/>
      <c r="BY191" s="429"/>
      <c r="BZ191" s="429"/>
      <c r="CA191" s="429"/>
      <c r="CB191" s="429"/>
      <c r="CC191" s="429"/>
      <c r="CD191" s="429"/>
      <c r="CE191" s="429"/>
      <c r="CF191" s="429"/>
      <c r="CG191" s="429"/>
      <c r="CH191" s="429"/>
      <c r="CI191" s="429"/>
      <c r="CJ191" s="429"/>
      <c r="CK191" s="429"/>
      <c r="CL191" s="429"/>
      <c r="CM191" s="429"/>
      <c r="CN191" s="429"/>
    </row>
    <row r="192" spans="1:92" s="353" customFormat="1" ht="56.25">
      <c r="A192" s="137" t="s">
        <v>645</v>
      </c>
      <c r="B192" s="137" t="s">
        <v>0</v>
      </c>
      <c r="C192" s="428" t="s">
        <v>1</v>
      </c>
      <c r="D192" s="133" t="s">
        <v>2</v>
      </c>
      <c r="E192" s="139"/>
      <c r="F192" s="133"/>
      <c r="G192" s="133" t="s">
        <v>292</v>
      </c>
      <c r="H192" s="133"/>
      <c r="I192" s="129" t="s">
        <v>3</v>
      </c>
      <c r="J192" s="794">
        <v>15</v>
      </c>
      <c r="K192" s="133">
        <v>11</v>
      </c>
      <c r="L192" s="419">
        <v>358239.86</v>
      </c>
      <c r="M192" s="135">
        <v>44488</v>
      </c>
      <c r="N192" s="135">
        <v>44643</v>
      </c>
      <c r="O192" s="135">
        <v>45381</v>
      </c>
      <c r="P192" s="797" t="s">
        <v>4</v>
      </c>
      <c r="Q192" s="419" t="s">
        <v>5</v>
      </c>
      <c r="R192" s="800" t="s">
        <v>6</v>
      </c>
      <c r="U192" s="422"/>
      <c r="V192" s="422"/>
      <c r="W192" s="422"/>
      <c r="X192" s="422"/>
      <c r="Y192" s="422"/>
      <c r="Z192" s="422"/>
      <c r="AA192" s="422"/>
      <c r="AB192" s="422"/>
      <c r="AC192" s="422"/>
      <c r="AD192" s="422"/>
      <c r="AE192" s="422"/>
      <c r="AF192" s="422"/>
      <c r="AG192" s="422"/>
      <c r="AH192" s="422"/>
      <c r="AI192" s="422"/>
      <c r="AJ192" s="422"/>
      <c r="AK192" s="422"/>
      <c r="AL192" s="422"/>
      <c r="AM192" s="422"/>
      <c r="AN192" s="422"/>
      <c r="AO192" s="422"/>
      <c r="AP192" s="422"/>
      <c r="AQ192" s="422"/>
      <c r="AR192" s="422"/>
      <c r="AS192" s="422"/>
      <c r="AT192" s="422"/>
      <c r="AU192" s="422"/>
      <c r="AV192" s="422"/>
      <c r="AW192" s="422"/>
      <c r="AX192" s="422"/>
      <c r="AY192" s="422"/>
      <c r="AZ192" s="422"/>
      <c r="BA192" s="422"/>
      <c r="BB192" s="422"/>
      <c r="BC192" s="422"/>
      <c r="BD192" s="422"/>
      <c r="BE192" s="422"/>
      <c r="BF192" s="422"/>
      <c r="BG192" s="422"/>
      <c r="BH192" s="422"/>
      <c r="BI192" s="422"/>
      <c r="BJ192" s="422"/>
      <c r="BK192" s="422"/>
      <c r="BL192" s="422"/>
      <c r="BM192" s="422"/>
      <c r="BN192" s="422"/>
      <c r="BO192" s="422"/>
      <c r="BP192" s="422"/>
      <c r="BQ192" s="422"/>
      <c r="BR192" s="422"/>
      <c r="BS192" s="422"/>
      <c r="BT192" s="422"/>
      <c r="BU192" s="422"/>
      <c r="BV192" s="422"/>
      <c r="BW192" s="422"/>
      <c r="BX192" s="422"/>
      <c r="BY192" s="422"/>
      <c r="BZ192" s="422"/>
      <c r="CA192" s="422"/>
      <c r="CB192" s="422"/>
      <c r="CC192" s="422"/>
      <c r="CD192" s="422"/>
      <c r="CE192" s="422"/>
      <c r="CF192" s="422"/>
      <c r="CG192" s="422"/>
      <c r="CH192" s="422"/>
      <c r="CI192" s="422"/>
      <c r="CJ192" s="422"/>
      <c r="CK192" s="422"/>
      <c r="CL192" s="422"/>
      <c r="CM192" s="422"/>
      <c r="CN192" s="422"/>
    </row>
    <row r="193" spans="1:92" s="353" customFormat="1" ht="26.25" customHeight="1">
      <c r="A193" s="804"/>
      <c r="B193" s="804"/>
      <c r="C193" s="415" t="s">
        <v>7</v>
      </c>
      <c r="D193" s="803"/>
      <c r="E193" s="805"/>
      <c r="F193" s="803"/>
      <c r="G193" s="803"/>
      <c r="H193" s="803"/>
      <c r="I193" s="801"/>
      <c r="J193" s="802"/>
      <c r="K193" s="803"/>
      <c r="L193" s="419">
        <v>12813.81</v>
      </c>
      <c r="M193" s="796"/>
      <c r="N193" s="796"/>
      <c r="O193" s="796"/>
      <c r="P193" s="798"/>
      <c r="Q193" s="419">
        <v>12813.81</v>
      </c>
      <c r="R193" s="800"/>
      <c r="U193" s="422"/>
      <c r="V193" s="422"/>
      <c r="W193" s="422"/>
      <c r="X193" s="422"/>
      <c r="Y193" s="422"/>
      <c r="Z193" s="422"/>
      <c r="AA193" s="422"/>
      <c r="AB193" s="422"/>
      <c r="AC193" s="422"/>
      <c r="AD193" s="422"/>
      <c r="AE193" s="422"/>
      <c r="AF193" s="422"/>
      <c r="AG193" s="422"/>
      <c r="AH193" s="422"/>
      <c r="AI193" s="422"/>
      <c r="AJ193" s="422"/>
      <c r="AK193" s="422"/>
      <c r="AL193" s="422"/>
      <c r="AM193" s="422"/>
      <c r="AN193" s="422"/>
      <c r="AO193" s="422"/>
      <c r="AP193" s="422"/>
      <c r="AQ193" s="422"/>
      <c r="AR193" s="422"/>
      <c r="AS193" s="422"/>
      <c r="AT193" s="422"/>
      <c r="AU193" s="422"/>
      <c r="AV193" s="422"/>
      <c r="AW193" s="422"/>
      <c r="AX193" s="422"/>
      <c r="AY193" s="422"/>
      <c r="AZ193" s="422"/>
      <c r="BA193" s="422"/>
      <c r="BB193" s="422"/>
      <c r="BC193" s="422"/>
      <c r="BD193" s="422"/>
      <c r="BE193" s="422"/>
      <c r="BF193" s="422"/>
      <c r="BG193" s="422"/>
      <c r="BH193" s="422"/>
      <c r="BI193" s="422"/>
      <c r="BJ193" s="422"/>
      <c r="BK193" s="422"/>
      <c r="BL193" s="422"/>
      <c r="BM193" s="422"/>
      <c r="BN193" s="422"/>
      <c r="BO193" s="422"/>
      <c r="BP193" s="422"/>
      <c r="BQ193" s="422"/>
      <c r="BR193" s="422"/>
      <c r="BS193" s="422"/>
      <c r="BT193" s="422"/>
      <c r="BU193" s="422"/>
      <c r="BV193" s="422"/>
      <c r="BW193" s="422"/>
      <c r="BX193" s="422"/>
      <c r="BY193" s="422"/>
      <c r="BZ193" s="422"/>
      <c r="CA193" s="422"/>
      <c r="CB193" s="422"/>
      <c r="CC193" s="422"/>
      <c r="CD193" s="422"/>
      <c r="CE193" s="422"/>
      <c r="CF193" s="422"/>
      <c r="CG193" s="422"/>
      <c r="CH193" s="422"/>
      <c r="CI193" s="422"/>
      <c r="CJ193" s="422"/>
      <c r="CK193" s="422"/>
      <c r="CL193" s="422"/>
      <c r="CM193" s="422"/>
      <c r="CN193" s="422"/>
    </row>
    <row r="194" spans="1:92" s="353" customFormat="1" ht="26.25" customHeight="1">
      <c r="A194" s="138"/>
      <c r="B194" s="138"/>
      <c r="C194" s="415" t="s">
        <v>7</v>
      </c>
      <c r="D194" s="134"/>
      <c r="E194" s="140"/>
      <c r="F194" s="134"/>
      <c r="G194" s="134"/>
      <c r="H194" s="134"/>
      <c r="I194" s="130"/>
      <c r="J194" s="795"/>
      <c r="K194" s="134"/>
      <c r="L194" s="419">
        <v>16324.48</v>
      </c>
      <c r="M194" s="136"/>
      <c r="N194" s="136"/>
      <c r="O194" s="136"/>
      <c r="P194" s="799"/>
      <c r="Q194" s="419">
        <v>16324.48</v>
      </c>
      <c r="R194" s="421">
        <v>15</v>
      </c>
      <c r="U194" s="422"/>
      <c r="V194" s="422"/>
      <c r="W194" s="422"/>
      <c r="X194" s="422"/>
      <c r="Y194" s="422"/>
      <c r="Z194" s="422"/>
      <c r="AA194" s="422"/>
      <c r="AB194" s="422"/>
      <c r="AC194" s="422"/>
      <c r="AD194" s="422"/>
      <c r="AE194" s="422"/>
      <c r="AF194" s="422"/>
      <c r="AG194" s="422"/>
      <c r="AH194" s="422"/>
      <c r="AI194" s="422"/>
      <c r="AJ194" s="422"/>
      <c r="AK194" s="422"/>
      <c r="AL194" s="422"/>
      <c r="AM194" s="422"/>
      <c r="AN194" s="422"/>
      <c r="AO194" s="422"/>
      <c r="AP194" s="422"/>
      <c r="AQ194" s="422"/>
      <c r="AR194" s="422"/>
      <c r="AS194" s="422"/>
      <c r="AT194" s="422"/>
      <c r="AU194" s="422"/>
      <c r="AV194" s="422"/>
      <c r="AW194" s="422"/>
      <c r="AX194" s="422"/>
      <c r="AY194" s="422"/>
      <c r="AZ194" s="422"/>
      <c r="BA194" s="422"/>
      <c r="BB194" s="422"/>
      <c r="BC194" s="422"/>
      <c r="BD194" s="422"/>
      <c r="BE194" s="422"/>
      <c r="BF194" s="422"/>
      <c r="BG194" s="422"/>
      <c r="BH194" s="422"/>
      <c r="BI194" s="422"/>
      <c r="BJ194" s="422"/>
      <c r="BK194" s="422"/>
      <c r="BL194" s="422"/>
      <c r="BM194" s="422"/>
      <c r="BN194" s="422"/>
      <c r="BO194" s="422"/>
      <c r="BP194" s="422"/>
      <c r="BQ194" s="422"/>
      <c r="BR194" s="422"/>
      <c r="BS194" s="422"/>
      <c r="BT194" s="422"/>
      <c r="BU194" s="422"/>
      <c r="BV194" s="422"/>
      <c r="BW194" s="422"/>
      <c r="BX194" s="422"/>
      <c r="BY194" s="422"/>
      <c r="BZ194" s="422"/>
      <c r="CA194" s="422"/>
      <c r="CB194" s="422"/>
      <c r="CC194" s="422"/>
      <c r="CD194" s="422"/>
      <c r="CE194" s="422"/>
      <c r="CF194" s="422"/>
      <c r="CG194" s="422"/>
      <c r="CH194" s="422"/>
      <c r="CI194" s="422"/>
      <c r="CJ194" s="422"/>
      <c r="CK194" s="422"/>
      <c r="CL194" s="422"/>
      <c r="CM194" s="422"/>
      <c r="CN194" s="422"/>
    </row>
    <row r="195" spans="1:92" s="353" customFormat="1" ht="30" customHeight="1">
      <c r="A195" s="433" t="s">
        <v>9</v>
      </c>
      <c r="B195" s="433" t="s">
        <v>10</v>
      </c>
      <c r="C195" s="415" t="s">
        <v>11</v>
      </c>
      <c r="D195" s="415" t="s">
        <v>12</v>
      </c>
      <c r="E195" s="434"/>
      <c r="F195" s="433"/>
      <c r="G195" s="433" t="s">
        <v>292</v>
      </c>
      <c r="H195" s="433"/>
      <c r="I195" s="435" t="s">
        <v>13</v>
      </c>
      <c r="J195" s="436">
        <v>10</v>
      </c>
      <c r="K195" s="433">
        <v>4</v>
      </c>
      <c r="L195" s="419">
        <v>249677.71</v>
      </c>
      <c r="M195" s="432">
        <v>44728</v>
      </c>
      <c r="N195" s="432">
        <v>44958</v>
      </c>
      <c r="O195" s="432">
        <v>45457</v>
      </c>
      <c r="P195" s="437" t="s">
        <v>14</v>
      </c>
      <c r="Q195" s="419"/>
      <c r="R195" s="421">
        <v>17</v>
      </c>
      <c r="U195" s="422"/>
      <c r="V195" s="422"/>
      <c r="W195" s="422"/>
      <c r="X195" s="422"/>
      <c r="Y195" s="422"/>
      <c r="Z195" s="422"/>
      <c r="AA195" s="422"/>
      <c r="AB195" s="422"/>
      <c r="AC195" s="422"/>
      <c r="AD195" s="422"/>
      <c r="AE195" s="422"/>
      <c r="AF195" s="422"/>
      <c r="AG195" s="422"/>
      <c r="AH195" s="422"/>
      <c r="AI195" s="422"/>
      <c r="AJ195" s="422"/>
      <c r="AK195" s="422"/>
      <c r="AL195" s="422"/>
      <c r="AM195" s="422"/>
      <c r="AN195" s="422"/>
      <c r="AO195" s="422"/>
      <c r="AP195" s="422"/>
      <c r="AQ195" s="422"/>
      <c r="AR195" s="422"/>
      <c r="AS195" s="422"/>
      <c r="AT195" s="422"/>
      <c r="AU195" s="422"/>
      <c r="AV195" s="422"/>
      <c r="AW195" s="422"/>
      <c r="AX195" s="422"/>
      <c r="AY195" s="422"/>
      <c r="AZ195" s="422"/>
      <c r="BA195" s="422"/>
      <c r="BB195" s="422"/>
      <c r="BC195" s="422"/>
      <c r="BD195" s="422"/>
      <c r="BE195" s="422"/>
      <c r="BF195" s="422"/>
      <c r="BG195" s="422"/>
      <c r="BH195" s="422"/>
      <c r="BI195" s="422"/>
      <c r="BJ195" s="422"/>
      <c r="BK195" s="422"/>
      <c r="BL195" s="422"/>
      <c r="BM195" s="422"/>
      <c r="BN195" s="422"/>
      <c r="BO195" s="422"/>
      <c r="BP195" s="422"/>
      <c r="BQ195" s="422"/>
      <c r="BR195" s="422"/>
      <c r="BS195" s="422"/>
      <c r="BT195" s="422"/>
      <c r="BU195" s="422"/>
      <c r="BV195" s="422"/>
      <c r="BW195" s="422"/>
      <c r="BX195" s="422"/>
      <c r="BY195" s="422"/>
      <c r="BZ195" s="422"/>
      <c r="CA195" s="422"/>
      <c r="CB195" s="422"/>
      <c r="CC195" s="422"/>
      <c r="CD195" s="422"/>
      <c r="CE195" s="422"/>
      <c r="CF195" s="422"/>
      <c r="CG195" s="422"/>
      <c r="CH195" s="422"/>
      <c r="CI195" s="422"/>
      <c r="CJ195" s="422"/>
      <c r="CK195" s="422"/>
      <c r="CL195" s="422"/>
      <c r="CM195" s="422"/>
      <c r="CN195" s="422"/>
    </row>
    <row r="196" spans="1:92" s="353" customFormat="1" ht="28.5" customHeight="1">
      <c r="A196" s="430" t="s">
        <v>15</v>
      </c>
      <c r="B196" s="430" t="s">
        <v>16</v>
      </c>
      <c r="C196" s="415" t="s">
        <v>17</v>
      </c>
      <c r="D196" s="415" t="s">
        <v>18</v>
      </c>
      <c r="E196" s="434"/>
      <c r="F196" s="433"/>
      <c r="G196" s="433" t="s">
        <v>292</v>
      </c>
      <c r="H196" s="433"/>
      <c r="I196" s="435" t="s">
        <v>19</v>
      </c>
      <c r="J196" s="436">
        <v>10</v>
      </c>
      <c r="K196" s="433">
        <v>4</v>
      </c>
      <c r="L196" s="419">
        <v>241695.53</v>
      </c>
      <c r="M196" s="432">
        <v>44727</v>
      </c>
      <c r="N196" s="432">
        <v>44960</v>
      </c>
      <c r="O196" s="432">
        <v>45404</v>
      </c>
      <c r="P196" s="437" t="s">
        <v>20</v>
      </c>
      <c r="Q196" s="419">
        <v>89369.37</v>
      </c>
      <c r="R196" s="421">
        <v>6</v>
      </c>
      <c r="U196" s="422"/>
      <c r="V196" s="422"/>
      <c r="W196" s="422"/>
      <c r="X196" s="422"/>
      <c r="Y196" s="422"/>
      <c r="Z196" s="422"/>
      <c r="AA196" s="422"/>
      <c r="AB196" s="422"/>
      <c r="AC196" s="422"/>
      <c r="AD196" s="422"/>
      <c r="AE196" s="422"/>
      <c r="AF196" s="422"/>
      <c r="AG196" s="422"/>
      <c r="AH196" s="422"/>
      <c r="AI196" s="422"/>
      <c r="AJ196" s="422"/>
      <c r="AK196" s="422"/>
      <c r="AL196" s="422"/>
      <c r="AM196" s="422"/>
      <c r="AN196" s="422"/>
      <c r="AO196" s="422"/>
      <c r="AP196" s="422"/>
      <c r="AQ196" s="422"/>
      <c r="AR196" s="422"/>
      <c r="AS196" s="422"/>
      <c r="AT196" s="422"/>
      <c r="AU196" s="422"/>
      <c r="AV196" s="422"/>
      <c r="AW196" s="422"/>
      <c r="AX196" s="422"/>
      <c r="AY196" s="422"/>
      <c r="AZ196" s="422"/>
      <c r="BA196" s="422"/>
      <c r="BB196" s="422"/>
      <c r="BC196" s="422"/>
      <c r="BD196" s="422"/>
      <c r="BE196" s="422"/>
      <c r="BF196" s="422"/>
      <c r="BG196" s="422"/>
      <c r="BH196" s="422"/>
      <c r="BI196" s="422"/>
      <c r="BJ196" s="422"/>
      <c r="BK196" s="422"/>
      <c r="BL196" s="422"/>
      <c r="BM196" s="422"/>
      <c r="BN196" s="422"/>
      <c r="BO196" s="422"/>
      <c r="BP196" s="422"/>
      <c r="BQ196" s="422"/>
      <c r="BR196" s="422"/>
      <c r="BS196" s="422"/>
      <c r="BT196" s="422"/>
      <c r="BU196" s="422"/>
      <c r="BV196" s="422"/>
      <c r="BW196" s="422"/>
      <c r="BX196" s="422"/>
      <c r="BY196" s="422"/>
      <c r="BZ196" s="422"/>
      <c r="CA196" s="422"/>
      <c r="CB196" s="422"/>
      <c r="CC196" s="422"/>
      <c r="CD196" s="422"/>
      <c r="CE196" s="422"/>
      <c r="CF196" s="422"/>
      <c r="CG196" s="422"/>
      <c r="CH196" s="422"/>
      <c r="CI196" s="422"/>
      <c r="CJ196" s="422"/>
      <c r="CK196" s="422"/>
      <c r="CL196" s="422"/>
      <c r="CM196" s="422"/>
      <c r="CN196" s="422"/>
    </row>
    <row r="197" spans="1:92" s="353" customFormat="1" ht="94.5" customHeight="1">
      <c r="A197" s="430" t="s">
        <v>21</v>
      </c>
      <c r="B197" s="430" t="s">
        <v>22</v>
      </c>
      <c r="C197" s="415" t="s">
        <v>23</v>
      </c>
      <c r="D197" s="415" t="s">
        <v>24</v>
      </c>
      <c r="E197" s="434"/>
      <c r="F197" s="433"/>
      <c r="G197" s="433" t="s">
        <v>292</v>
      </c>
      <c r="H197" s="433"/>
      <c r="I197" s="435" t="s">
        <v>25</v>
      </c>
      <c r="J197" s="436">
        <v>10</v>
      </c>
      <c r="K197" s="433">
        <v>5</v>
      </c>
      <c r="L197" s="419">
        <v>1094650.48</v>
      </c>
      <c r="M197" s="432">
        <v>44944</v>
      </c>
      <c r="N197" s="432">
        <v>45106</v>
      </c>
      <c r="O197" s="432">
        <v>45415</v>
      </c>
      <c r="P197" s="437" t="s">
        <v>26</v>
      </c>
      <c r="Q197" s="426">
        <v>235663.48</v>
      </c>
      <c r="R197" s="421">
        <v>3</v>
      </c>
      <c r="U197" s="422"/>
      <c r="V197" s="422"/>
      <c r="W197" s="422"/>
      <c r="X197" s="422"/>
      <c r="Y197" s="422"/>
      <c r="Z197" s="422"/>
      <c r="AA197" s="422"/>
      <c r="AB197" s="422"/>
      <c r="AC197" s="422"/>
      <c r="AD197" s="422"/>
      <c r="AE197" s="422"/>
      <c r="AF197" s="422"/>
      <c r="AG197" s="422"/>
      <c r="AH197" s="422"/>
      <c r="AI197" s="422"/>
      <c r="AJ197" s="422"/>
      <c r="AK197" s="422"/>
      <c r="AL197" s="422"/>
      <c r="AM197" s="422"/>
      <c r="AN197" s="422"/>
      <c r="AO197" s="422"/>
      <c r="AP197" s="422"/>
      <c r="AQ197" s="422"/>
      <c r="AR197" s="422"/>
      <c r="AS197" s="422"/>
      <c r="AT197" s="422"/>
      <c r="AU197" s="422"/>
      <c r="AV197" s="422"/>
      <c r="AW197" s="422"/>
      <c r="AX197" s="422"/>
      <c r="AY197" s="422"/>
      <c r="AZ197" s="422"/>
      <c r="BA197" s="422"/>
      <c r="BB197" s="422"/>
      <c r="BC197" s="422"/>
      <c r="BD197" s="422"/>
      <c r="BE197" s="422"/>
      <c r="BF197" s="422"/>
      <c r="BG197" s="422"/>
      <c r="BH197" s="422"/>
      <c r="BI197" s="422"/>
      <c r="BJ197" s="422"/>
      <c r="BK197" s="422"/>
      <c r="BL197" s="422"/>
      <c r="BM197" s="422"/>
      <c r="BN197" s="422"/>
      <c r="BO197" s="422"/>
      <c r="BP197" s="422"/>
      <c r="BQ197" s="422"/>
      <c r="BR197" s="422"/>
      <c r="BS197" s="422"/>
      <c r="BT197" s="422"/>
      <c r="BU197" s="422"/>
      <c r="BV197" s="422"/>
      <c r="BW197" s="422"/>
      <c r="BX197" s="422"/>
      <c r="BY197" s="422"/>
      <c r="BZ197" s="422"/>
      <c r="CA197" s="422"/>
      <c r="CB197" s="422"/>
      <c r="CC197" s="422"/>
      <c r="CD197" s="422"/>
      <c r="CE197" s="422"/>
      <c r="CF197" s="422"/>
      <c r="CG197" s="422"/>
      <c r="CH197" s="422"/>
      <c r="CI197" s="422"/>
      <c r="CJ197" s="422"/>
      <c r="CK197" s="422"/>
      <c r="CL197" s="422"/>
      <c r="CM197" s="422"/>
      <c r="CN197" s="422"/>
    </row>
    <row r="198" spans="1:92" s="353" customFormat="1" ht="106.5" customHeight="1">
      <c r="A198" s="430" t="s">
        <v>27</v>
      </c>
      <c r="B198" s="430" t="s">
        <v>28</v>
      </c>
      <c r="C198" s="415" t="s">
        <v>29</v>
      </c>
      <c r="D198" s="415" t="s">
        <v>30</v>
      </c>
      <c r="E198" s="434"/>
      <c r="F198" s="433"/>
      <c r="G198" s="433" t="s">
        <v>292</v>
      </c>
      <c r="H198" s="433"/>
      <c r="I198" s="435" t="s">
        <v>31</v>
      </c>
      <c r="J198" s="436">
        <v>10</v>
      </c>
      <c r="K198" s="433">
        <v>4</v>
      </c>
      <c r="L198" s="419">
        <v>1225271.41</v>
      </c>
      <c r="M198" s="432">
        <v>44917</v>
      </c>
      <c r="N198" s="432">
        <v>45104</v>
      </c>
      <c r="O198" s="432">
        <v>45468</v>
      </c>
      <c r="P198" s="437" t="s">
        <v>32</v>
      </c>
      <c r="Q198" s="426">
        <v>310787.1</v>
      </c>
      <c r="R198" s="421"/>
      <c r="U198" s="422"/>
      <c r="V198" s="422"/>
      <c r="W198" s="422"/>
      <c r="X198" s="422"/>
      <c r="Y198" s="422"/>
      <c r="Z198" s="422"/>
      <c r="AA198" s="422"/>
      <c r="AB198" s="422"/>
      <c r="AC198" s="422"/>
      <c r="AD198" s="422"/>
      <c r="AE198" s="422"/>
      <c r="AF198" s="422"/>
      <c r="AG198" s="422"/>
      <c r="AH198" s="422"/>
      <c r="AI198" s="422"/>
      <c r="AJ198" s="422"/>
      <c r="AK198" s="422"/>
      <c r="AL198" s="422"/>
      <c r="AM198" s="422"/>
      <c r="AN198" s="422"/>
      <c r="AO198" s="422"/>
      <c r="AP198" s="422"/>
      <c r="AQ198" s="422"/>
      <c r="AR198" s="422"/>
      <c r="AS198" s="422"/>
      <c r="AT198" s="422"/>
      <c r="AU198" s="422"/>
      <c r="AV198" s="422"/>
      <c r="AW198" s="422"/>
      <c r="AX198" s="422"/>
      <c r="AY198" s="422"/>
      <c r="AZ198" s="422"/>
      <c r="BA198" s="422"/>
      <c r="BB198" s="422"/>
      <c r="BC198" s="422"/>
      <c r="BD198" s="422"/>
      <c r="BE198" s="422"/>
      <c r="BF198" s="422"/>
      <c r="BG198" s="422"/>
      <c r="BH198" s="422"/>
      <c r="BI198" s="422"/>
      <c r="BJ198" s="422"/>
      <c r="BK198" s="422"/>
      <c r="BL198" s="422"/>
      <c r="BM198" s="422"/>
      <c r="BN198" s="422"/>
      <c r="BO198" s="422"/>
      <c r="BP198" s="422"/>
      <c r="BQ198" s="422"/>
      <c r="BR198" s="422"/>
      <c r="BS198" s="422"/>
      <c r="BT198" s="422"/>
      <c r="BU198" s="422"/>
      <c r="BV198" s="422"/>
      <c r="BW198" s="422"/>
      <c r="BX198" s="422"/>
      <c r="BY198" s="422"/>
      <c r="BZ198" s="422"/>
      <c r="CA198" s="422"/>
      <c r="CB198" s="422"/>
      <c r="CC198" s="422"/>
      <c r="CD198" s="422"/>
      <c r="CE198" s="422"/>
      <c r="CF198" s="422"/>
      <c r="CG198" s="422"/>
      <c r="CH198" s="422"/>
      <c r="CI198" s="422"/>
      <c r="CJ198" s="422"/>
      <c r="CK198" s="422"/>
      <c r="CL198" s="422"/>
      <c r="CM198" s="422"/>
      <c r="CN198" s="422"/>
    </row>
    <row r="199" spans="1:92" s="353" customFormat="1" ht="69" customHeight="1">
      <c r="A199" s="430" t="s">
        <v>33</v>
      </c>
      <c r="B199" s="430" t="s">
        <v>34</v>
      </c>
      <c r="C199" s="415" t="s">
        <v>35</v>
      </c>
      <c r="D199" s="415" t="s">
        <v>36</v>
      </c>
      <c r="E199" s="434" t="s">
        <v>292</v>
      </c>
      <c r="F199" s="433"/>
      <c r="G199" s="433"/>
      <c r="H199" s="433"/>
      <c r="I199" s="435" t="s">
        <v>37</v>
      </c>
      <c r="J199" s="436">
        <v>6</v>
      </c>
      <c r="K199" s="433">
        <v>6</v>
      </c>
      <c r="L199" s="419">
        <v>13006510.7</v>
      </c>
      <c r="M199" s="432">
        <v>45119</v>
      </c>
      <c r="N199" s="432">
        <v>45135</v>
      </c>
      <c r="O199" s="432">
        <v>45645</v>
      </c>
      <c r="P199" s="437" t="s">
        <v>38</v>
      </c>
      <c r="Q199" s="426"/>
      <c r="R199" s="421">
        <v>3</v>
      </c>
      <c r="U199" s="422"/>
      <c r="V199" s="422"/>
      <c r="W199" s="422"/>
      <c r="X199" s="422"/>
      <c r="Y199" s="422"/>
      <c r="Z199" s="422"/>
      <c r="AA199" s="422"/>
      <c r="AB199" s="422"/>
      <c r="AC199" s="422"/>
      <c r="AD199" s="422"/>
      <c r="AE199" s="422"/>
      <c r="AF199" s="422"/>
      <c r="AG199" s="422"/>
      <c r="AH199" s="422"/>
      <c r="AI199" s="422"/>
      <c r="AJ199" s="422"/>
      <c r="AK199" s="422"/>
      <c r="AL199" s="422"/>
      <c r="AM199" s="422"/>
      <c r="AN199" s="422"/>
      <c r="AO199" s="422"/>
      <c r="AP199" s="422"/>
      <c r="AQ199" s="422"/>
      <c r="AR199" s="422"/>
      <c r="AS199" s="422"/>
      <c r="AT199" s="422"/>
      <c r="AU199" s="422"/>
      <c r="AV199" s="422"/>
      <c r="AW199" s="422"/>
      <c r="AX199" s="422"/>
      <c r="AY199" s="422"/>
      <c r="AZ199" s="422"/>
      <c r="BA199" s="422"/>
      <c r="BB199" s="422"/>
      <c r="BC199" s="422"/>
      <c r="BD199" s="422"/>
      <c r="BE199" s="422"/>
      <c r="BF199" s="422"/>
      <c r="BG199" s="422"/>
      <c r="BH199" s="422"/>
      <c r="BI199" s="422"/>
      <c r="BJ199" s="422"/>
      <c r="BK199" s="422"/>
      <c r="BL199" s="422"/>
      <c r="BM199" s="422"/>
      <c r="BN199" s="422"/>
      <c r="BO199" s="422"/>
      <c r="BP199" s="422"/>
      <c r="BQ199" s="422"/>
      <c r="BR199" s="422"/>
      <c r="BS199" s="422"/>
      <c r="BT199" s="422"/>
      <c r="BU199" s="422"/>
      <c r="BV199" s="422"/>
      <c r="BW199" s="422"/>
      <c r="BX199" s="422"/>
      <c r="BY199" s="422"/>
      <c r="BZ199" s="422"/>
      <c r="CA199" s="422"/>
      <c r="CB199" s="422"/>
      <c r="CC199" s="422"/>
      <c r="CD199" s="422"/>
      <c r="CE199" s="422"/>
      <c r="CF199" s="422"/>
      <c r="CG199" s="422"/>
      <c r="CH199" s="422"/>
      <c r="CI199" s="422"/>
      <c r="CJ199" s="422"/>
      <c r="CK199" s="422"/>
      <c r="CL199" s="422"/>
      <c r="CM199" s="422"/>
      <c r="CN199" s="422"/>
    </row>
    <row r="200" spans="1:92" s="357" customFormat="1" ht="192.75" customHeight="1">
      <c r="A200" s="433" t="s">
        <v>39</v>
      </c>
      <c r="B200" s="433" t="s">
        <v>40</v>
      </c>
      <c r="C200" s="415" t="s">
        <v>41</v>
      </c>
      <c r="D200" s="415" t="s">
        <v>42</v>
      </c>
      <c r="E200" s="433"/>
      <c r="F200" s="433"/>
      <c r="G200" s="433"/>
      <c r="H200" s="433"/>
      <c r="I200" s="433" t="s">
        <v>625</v>
      </c>
      <c r="J200" s="433"/>
      <c r="K200" s="433"/>
      <c r="L200" s="419">
        <v>8337342.38</v>
      </c>
      <c r="M200" s="432">
        <v>45205</v>
      </c>
      <c r="N200" s="432">
        <v>45229</v>
      </c>
      <c r="O200" s="432">
        <v>46068</v>
      </c>
      <c r="P200" s="437" t="s">
        <v>43</v>
      </c>
      <c r="Q200" s="438"/>
      <c r="R200" s="439">
        <v>18</v>
      </c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  <c r="AQ200" s="95"/>
      <c r="AR200" s="95"/>
      <c r="AS200" s="95"/>
      <c r="AT200" s="95"/>
      <c r="AU200" s="95"/>
      <c r="AV200" s="95"/>
      <c r="AW200" s="95"/>
      <c r="AX200" s="95"/>
      <c r="AY200" s="95"/>
      <c r="AZ200" s="95"/>
      <c r="BA200" s="95"/>
      <c r="BB200" s="95"/>
      <c r="BC200" s="95"/>
      <c r="BD200" s="95"/>
      <c r="BE200" s="95"/>
      <c r="BF200" s="95"/>
      <c r="BG200" s="95"/>
      <c r="BH200" s="95"/>
      <c r="BI200" s="95"/>
      <c r="BJ200" s="95"/>
      <c r="BK200" s="95"/>
      <c r="BL200" s="95"/>
      <c r="BM200" s="95"/>
      <c r="BN200" s="95"/>
      <c r="BO200" s="95"/>
      <c r="BP200" s="95"/>
      <c r="BQ200" s="95"/>
      <c r="BR200" s="95"/>
      <c r="BS200" s="95"/>
      <c r="BT200" s="95"/>
      <c r="BU200" s="95"/>
      <c r="BV200" s="95"/>
      <c r="BW200" s="95"/>
      <c r="BX200" s="95"/>
      <c r="BY200" s="95"/>
      <c r="BZ200" s="95"/>
      <c r="CA200" s="95"/>
      <c r="CB200" s="95"/>
      <c r="CC200" s="95"/>
      <c r="CD200" s="95"/>
      <c r="CE200" s="95"/>
      <c r="CF200" s="95"/>
      <c r="CG200" s="95"/>
      <c r="CH200" s="95"/>
      <c r="CI200" s="95"/>
      <c r="CJ200" s="95"/>
      <c r="CK200" s="95"/>
      <c r="CL200" s="95"/>
      <c r="CM200" s="95"/>
      <c r="CN200" s="95"/>
    </row>
    <row r="201" spans="1:92" s="353" customFormat="1" ht="42" customHeight="1">
      <c r="A201" s="433" t="s">
        <v>44</v>
      </c>
      <c r="B201" s="430" t="s">
        <v>8</v>
      </c>
      <c r="C201" s="415" t="s">
        <v>45</v>
      </c>
      <c r="D201" s="440" t="s">
        <v>567</v>
      </c>
      <c r="E201" s="413"/>
      <c r="F201" s="415"/>
      <c r="G201" s="431"/>
      <c r="H201" s="416"/>
      <c r="I201" s="414" t="s">
        <v>307</v>
      </c>
      <c r="J201" s="414">
        <v>3</v>
      </c>
      <c r="K201" s="414">
        <v>2</v>
      </c>
      <c r="L201" s="419">
        <v>119000.4</v>
      </c>
      <c r="M201" s="441">
        <v>45272</v>
      </c>
      <c r="N201" s="441">
        <v>45307</v>
      </c>
      <c r="O201" s="432">
        <v>45657</v>
      </c>
      <c r="P201" s="437" t="s">
        <v>46</v>
      </c>
      <c r="Q201" s="419"/>
      <c r="R201" s="439">
        <v>14</v>
      </c>
      <c r="U201" s="422"/>
      <c r="V201" s="422"/>
      <c r="W201" s="422"/>
      <c r="X201" s="422"/>
      <c r="Y201" s="422"/>
      <c r="Z201" s="422"/>
      <c r="AA201" s="422"/>
      <c r="AB201" s="422"/>
      <c r="AC201" s="422"/>
      <c r="AD201" s="422"/>
      <c r="AE201" s="422"/>
      <c r="AF201" s="422"/>
      <c r="AG201" s="422"/>
      <c r="AH201" s="422"/>
      <c r="AI201" s="422"/>
      <c r="AJ201" s="422"/>
      <c r="AK201" s="422"/>
      <c r="AL201" s="422"/>
      <c r="AM201" s="422"/>
      <c r="AN201" s="422"/>
      <c r="AO201" s="422"/>
      <c r="AP201" s="422"/>
      <c r="AQ201" s="422"/>
      <c r="AR201" s="422"/>
      <c r="AS201" s="422"/>
      <c r="AT201" s="422"/>
      <c r="AU201" s="422"/>
      <c r="AV201" s="422"/>
      <c r="AW201" s="422"/>
      <c r="AX201" s="422"/>
      <c r="AY201" s="422"/>
      <c r="AZ201" s="422"/>
      <c r="BA201" s="422"/>
      <c r="BB201" s="422"/>
      <c r="BC201" s="422"/>
      <c r="BD201" s="422"/>
      <c r="BE201" s="422"/>
      <c r="BF201" s="422"/>
      <c r="BG201" s="422"/>
      <c r="BH201" s="422"/>
      <c r="BI201" s="422"/>
      <c r="BJ201" s="422"/>
      <c r="BK201" s="422"/>
      <c r="BL201" s="422"/>
      <c r="BM201" s="422"/>
      <c r="BN201" s="422"/>
      <c r="BO201" s="422"/>
      <c r="BP201" s="422"/>
      <c r="BQ201" s="422"/>
      <c r="BR201" s="422"/>
      <c r="BS201" s="422"/>
      <c r="BT201" s="422"/>
      <c r="BU201" s="422"/>
      <c r="BV201" s="422"/>
      <c r="BW201" s="422"/>
      <c r="BX201" s="422"/>
      <c r="BY201" s="422"/>
      <c r="BZ201" s="422"/>
      <c r="CA201" s="422"/>
      <c r="CB201" s="422"/>
      <c r="CC201" s="422"/>
      <c r="CD201" s="422"/>
      <c r="CE201" s="422"/>
      <c r="CF201" s="422"/>
      <c r="CG201" s="422"/>
      <c r="CH201" s="422"/>
      <c r="CI201" s="422"/>
      <c r="CJ201" s="422"/>
      <c r="CK201" s="422"/>
      <c r="CL201" s="422"/>
      <c r="CM201" s="422"/>
      <c r="CN201" s="422"/>
    </row>
    <row r="202" spans="1:92" s="353" customFormat="1" ht="42" customHeight="1">
      <c r="A202" s="430" t="s">
        <v>47</v>
      </c>
      <c r="B202" s="430" t="s">
        <v>8</v>
      </c>
      <c r="C202" s="415" t="s">
        <v>48</v>
      </c>
      <c r="D202" s="431" t="s">
        <v>567</v>
      </c>
      <c r="E202" s="416"/>
      <c r="F202" s="414"/>
      <c r="G202" s="414"/>
      <c r="H202" s="414"/>
      <c r="I202" s="414" t="s">
        <v>49</v>
      </c>
      <c r="J202" s="414">
        <v>3</v>
      </c>
      <c r="K202" s="414">
        <v>3</v>
      </c>
      <c r="L202" s="419">
        <v>122069</v>
      </c>
      <c r="M202" s="432">
        <v>45272</v>
      </c>
      <c r="N202" s="432">
        <v>45315</v>
      </c>
      <c r="O202" s="432">
        <v>45657</v>
      </c>
      <c r="P202" s="420" t="s">
        <v>50</v>
      </c>
      <c r="Q202" s="419"/>
      <c r="R202" s="421">
        <v>14</v>
      </c>
      <c r="U202" s="422"/>
      <c r="V202" s="422"/>
      <c r="W202" s="422"/>
      <c r="X202" s="422"/>
      <c r="Y202" s="422"/>
      <c r="Z202" s="422"/>
      <c r="AA202" s="422"/>
      <c r="AB202" s="422"/>
      <c r="AC202" s="422"/>
      <c r="AD202" s="422"/>
      <c r="AE202" s="422"/>
      <c r="AF202" s="422"/>
      <c r="AG202" s="422"/>
      <c r="AH202" s="422"/>
      <c r="AI202" s="422"/>
      <c r="AJ202" s="422"/>
      <c r="AK202" s="422"/>
      <c r="AL202" s="422"/>
      <c r="AM202" s="422"/>
      <c r="AN202" s="422"/>
      <c r="AO202" s="422"/>
      <c r="AP202" s="422"/>
      <c r="AQ202" s="422"/>
      <c r="AR202" s="422"/>
      <c r="AS202" s="422"/>
      <c r="AT202" s="422"/>
      <c r="AU202" s="422"/>
      <c r="AV202" s="422"/>
      <c r="AW202" s="422"/>
      <c r="AX202" s="422"/>
      <c r="AY202" s="422"/>
      <c r="AZ202" s="422"/>
      <c r="BA202" s="422"/>
      <c r="BB202" s="422"/>
      <c r="BC202" s="422"/>
      <c r="BD202" s="422"/>
      <c r="BE202" s="422"/>
      <c r="BF202" s="422"/>
      <c r="BG202" s="422"/>
      <c r="BH202" s="422"/>
      <c r="BI202" s="422"/>
      <c r="BJ202" s="422"/>
      <c r="BK202" s="422"/>
      <c r="BL202" s="422"/>
      <c r="BM202" s="422"/>
      <c r="BN202" s="422"/>
      <c r="BO202" s="422"/>
      <c r="BP202" s="422"/>
      <c r="BQ202" s="422"/>
      <c r="BR202" s="422"/>
      <c r="BS202" s="422"/>
      <c r="BT202" s="422"/>
      <c r="BU202" s="422"/>
      <c r="BV202" s="422"/>
      <c r="BW202" s="422"/>
      <c r="BX202" s="422"/>
      <c r="BY202" s="422"/>
      <c r="BZ202" s="422"/>
      <c r="CA202" s="422"/>
      <c r="CB202" s="422"/>
      <c r="CC202" s="422"/>
      <c r="CD202" s="422"/>
      <c r="CE202" s="422"/>
      <c r="CF202" s="422"/>
      <c r="CG202" s="422"/>
      <c r="CH202" s="422"/>
      <c r="CI202" s="422"/>
      <c r="CJ202" s="422"/>
      <c r="CK202" s="422"/>
      <c r="CL202" s="422"/>
      <c r="CM202" s="422"/>
      <c r="CN202" s="422"/>
    </row>
    <row r="203" spans="1:122" ht="12.75">
      <c r="A203" s="159" t="s">
        <v>304</v>
      </c>
      <c r="B203" s="159"/>
      <c r="C203" s="159"/>
      <c r="D203" s="159"/>
      <c r="E203" s="159"/>
      <c r="F203" s="159"/>
      <c r="G203" s="159"/>
      <c r="H203" s="159"/>
      <c r="I203" s="159"/>
      <c r="J203" s="159"/>
      <c r="K203" s="159"/>
      <c r="L203" s="450">
        <f>SUM(L176:L202)</f>
        <v>30341192.99</v>
      </c>
      <c r="M203" s="159"/>
      <c r="N203" s="159"/>
      <c r="O203" s="159"/>
      <c r="P203" s="159"/>
      <c r="Q203" s="159"/>
      <c r="R203" s="159"/>
      <c r="S203"/>
      <c r="T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</row>
    <row r="204" spans="1:122" ht="13.5" customHeight="1">
      <c r="A204" s="451"/>
      <c r="B204" s="451"/>
      <c r="C204" s="451"/>
      <c r="D204" s="451"/>
      <c r="E204" s="451"/>
      <c r="F204" s="451"/>
      <c r="G204" s="451"/>
      <c r="H204" s="451"/>
      <c r="I204" s="451"/>
      <c r="J204" s="451"/>
      <c r="K204" s="451"/>
      <c r="L204" s="329"/>
      <c r="N204" s="452"/>
      <c r="O204" s="453"/>
      <c r="P204" s="454"/>
      <c r="Q204" s="454"/>
      <c r="R204" s="453"/>
      <c r="S204"/>
      <c r="T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</row>
    <row r="205" spans="1:122" ht="12.75" customHeight="1">
      <c r="A205" s="5"/>
      <c r="B205" s="5"/>
      <c r="C205" s="18"/>
      <c r="D205" s="18"/>
      <c r="E205" s="18"/>
      <c r="F205" s="18"/>
      <c r="G205" s="18"/>
      <c r="H205" s="18"/>
      <c r="I205" s="19"/>
      <c r="J205" s="18"/>
      <c r="K205" s="18"/>
      <c r="L205" s="20"/>
      <c r="M205" s="19"/>
      <c r="N205" s="19"/>
      <c r="O205" s="160"/>
      <c r="P205" s="160"/>
      <c r="Q205" s="160"/>
      <c r="R205" s="160"/>
      <c r="S205"/>
      <c r="T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</row>
    <row r="206" spans="1:122" ht="13.5" customHeight="1">
      <c r="A206" s="42" t="s">
        <v>51</v>
      </c>
      <c r="B206" s="42"/>
      <c r="C206" s="42"/>
      <c r="D206" s="42"/>
      <c r="E206" s="455"/>
      <c r="F206" s="455"/>
      <c r="G206" s="455"/>
      <c r="H206" s="455"/>
      <c r="I206" s="19"/>
      <c r="J206" s="18"/>
      <c r="K206" s="18"/>
      <c r="L206" s="20"/>
      <c r="M206" s="21"/>
      <c r="N206" s="19"/>
      <c r="O206" s="161"/>
      <c r="P206" s="161"/>
      <c r="Q206" s="161"/>
      <c r="R206" s="161"/>
      <c r="S206"/>
      <c r="T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</row>
    <row r="207" spans="5:122" ht="12.75">
      <c r="E207" s="456"/>
      <c r="F207" s="456"/>
      <c r="G207" s="456"/>
      <c r="H207" s="456"/>
      <c r="I207" s="6"/>
      <c r="J207" s="155"/>
      <c r="K207" s="155"/>
      <c r="L207" s="155"/>
      <c r="M207" s="155"/>
      <c r="N207" s="155"/>
      <c r="O207" s="155"/>
      <c r="P207" s="155"/>
      <c r="Q207" s="155"/>
      <c r="R207" s="155"/>
      <c r="S207"/>
      <c r="T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</row>
    <row r="208" spans="1:92" s="27" customFormat="1" ht="12" customHeight="1">
      <c r="A208" s="332" t="s">
        <v>294</v>
      </c>
      <c r="B208" s="332"/>
      <c r="C208" s="332"/>
      <c r="D208" s="332"/>
      <c r="E208" s="332"/>
      <c r="F208" s="332"/>
      <c r="G208" s="332"/>
      <c r="H208" s="332"/>
      <c r="I208" s="25"/>
      <c r="J208" s="26"/>
      <c r="K208" s="26"/>
      <c r="L208" s="26"/>
      <c r="M208" s="26"/>
      <c r="N208" s="26"/>
      <c r="O208" s="26"/>
      <c r="P208" s="26"/>
      <c r="Q208" s="26"/>
      <c r="R208" s="26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</row>
    <row r="209" spans="1:92" s="27" customFormat="1" ht="12" customHeight="1">
      <c r="A209" s="332" t="s">
        <v>295</v>
      </c>
      <c r="B209" s="332"/>
      <c r="C209" s="332"/>
      <c r="D209" s="332"/>
      <c r="E209" s="332"/>
      <c r="F209" s="332"/>
      <c r="G209" s="332"/>
      <c r="H209" s="332"/>
      <c r="I209" s="25"/>
      <c r="J209" s="26"/>
      <c r="K209" s="26"/>
      <c r="L209" s="26"/>
      <c r="M209" s="29"/>
      <c r="N209" s="26"/>
      <c r="O209" s="26"/>
      <c r="P209" s="26"/>
      <c r="Q209" s="26"/>
      <c r="R209" s="26"/>
      <c r="U209" s="77"/>
      <c r="V209" s="77"/>
      <c r="W209" s="77"/>
      <c r="X209" s="77"/>
      <c r="Y209" s="77"/>
      <c r="Z209" s="77"/>
      <c r="AA209" s="77"/>
      <c r="AB209" s="77"/>
      <c r="AC209" s="77"/>
      <c r="AD209" s="77"/>
      <c r="AE209" s="77"/>
      <c r="AF209" s="77"/>
      <c r="AG209" s="77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</row>
    <row r="210" spans="1:92" s="27" customFormat="1" ht="12" customHeight="1">
      <c r="A210" s="332" t="s">
        <v>52</v>
      </c>
      <c r="B210" s="332"/>
      <c r="C210" s="332"/>
      <c r="D210" s="332"/>
      <c r="E210" s="332"/>
      <c r="F210" s="332"/>
      <c r="G210" s="332"/>
      <c r="H210" s="332"/>
      <c r="I210" s="25"/>
      <c r="J210" s="26"/>
      <c r="K210" s="26"/>
      <c r="L210" s="26"/>
      <c r="M210" s="26"/>
      <c r="N210" s="26"/>
      <c r="O210" s="26"/>
      <c r="P210" s="26"/>
      <c r="Q210" s="26"/>
      <c r="R210" s="26"/>
      <c r="U210" s="77"/>
      <c r="V210" s="77"/>
      <c r="W210" s="77"/>
      <c r="X210" s="77"/>
      <c r="Y210" s="77"/>
      <c r="Z210" s="77"/>
      <c r="AA210" s="77"/>
      <c r="AB210" s="77"/>
      <c r="AC210" s="77"/>
      <c r="AD210" s="77"/>
      <c r="AE210" s="77"/>
      <c r="AF210" s="77"/>
      <c r="AG210" s="77"/>
      <c r="AH210" s="77"/>
      <c r="AI210" s="77"/>
      <c r="AJ210" s="77"/>
      <c r="AK210" s="77"/>
      <c r="AL210" s="77"/>
      <c r="AM210" s="77"/>
      <c r="AN210" s="77"/>
      <c r="AO210" s="77"/>
      <c r="AP210" s="77"/>
      <c r="AQ210" s="77"/>
      <c r="AR210" s="77"/>
      <c r="AS210" s="77"/>
      <c r="AT210" s="77"/>
      <c r="AU210" s="77"/>
      <c r="AV210" s="77"/>
      <c r="AW210" s="77"/>
      <c r="AX210" s="77"/>
      <c r="AY210" s="77"/>
      <c r="AZ210" s="77"/>
      <c r="BA210" s="77"/>
      <c r="BB210" s="77"/>
      <c r="BC210" s="77"/>
      <c r="BD210" s="77"/>
      <c r="BE210" s="77"/>
      <c r="BF210" s="77"/>
      <c r="BG210" s="77"/>
      <c r="BH210" s="77"/>
      <c r="BI210" s="77"/>
      <c r="BJ210" s="77"/>
      <c r="BK210" s="77"/>
      <c r="BL210" s="77"/>
      <c r="BM210" s="77"/>
      <c r="BN210" s="77"/>
      <c r="BO210" s="77"/>
      <c r="BP210" s="77"/>
      <c r="BQ210" s="77"/>
      <c r="BR210" s="77"/>
      <c r="BS210" s="77"/>
      <c r="BT210" s="77"/>
      <c r="BU210" s="77"/>
      <c r="BV210" s="77"/>
      <c r="BW210" s="77"/>
      <c r="BX210" s="77"/>
      <c r="BY210" s="77"/>
      <c r="BZ210" s="77"/>
      <c r="CA210" s="77"/>
      <c r="CB210" s="77"/>
      <c r="CC210" s="77"/>
      <c r="CD210" s="77"/>
      <c r="CE210" s="77"/>
      <c r="CF210" s="77"/>
      <c r="CG210" s="77"/>
      <c r="CH210" s="77"/>
      <c r="CI210" s="77"/>
      <c r="CJ210" s="77"/>
      <c r="CK210" s="77"/>
      <c r="CL210" s="77"/>
      <c r="CM210" s="77"/>
      <c r="CN210" s="77"/>
    </row>
    <row r="211" spans="1:92" s="27" customFormat="1" ht="12" customHeight="1">
      <c r="A211" s="332" t="s">
        <v>297</v>
      </c>
      <c r="B211" s="332"/>
      <c r="C211" s="332"/>
      <c r="D211" s="332"/>
      <c r="E211" s="332"/>
      <c r="F211" s="332"/>
      <c r="G211" s="332"/>
      <c r="H211" s="332"/>
      <c r="I211" s="25"/>
      <c r="J211" s="26"/>
      <c r="K211" s="26"/>
      <c r="L211" s="26"/>
      <c r="M211" s="31"/>
      <c r="N211" s="26"/>
      <c r="O211" s="26"/>
      <c r="P211" s="26"/>
      <c r="Q211" s="26"/>
      <c r="R211" s="26"/>
      <c r="U211" s="77"/>
      <c r="V211" s="77"/>
      <c r="W211" s="77"/>
      <c r="X211" s="77"/>
      <c r="Y211" s="77"/>
      <c r="Z211" s="77"/>
      <c r="AA211" s="77"/>
      <c r="AB211" s="77"/>
      <c r="AC211" s="77"/>
      <c r="AD211" s="77"/>
      <c r="AE211" s="77"/>
      <c r="AF211" s="77"/>
      <c r="AG211" s="77"/>
      <c r="AH211" s="77"/>
      <c r="AI211" s="77"/>
      <c r="AJ211" s="77"/>
      <c r="AK211" s="77"/>
      <c r="AL211" s="77"/>
      <c r="AM211" s="77"/>
      <c r="AN211" s="77"/>
      <c r="AO211" s="77"/>
      <c r="AP211" s="77"/>
      <c r="AQ211" s="77"/>
      <c r="AR211" s="77"/>
      <c r="AS211" s="77"/>
      <c r="AT211" s="77"/>
      <c r="AU211" s="77"/>
      <c r="AV211" s="77"/>
      <c r="AW211" s="77"/>
      <c r="AX211" s="77"/>
      <c r="AY211" s="77"/>
      <c r="AZ211" s="77"/>
      <c r="BA211" s="77"/>
      <c r="BB211" s="77"/>
      <c r="BC211" s="77"/>
      <c r="BD211" s="77"/>
      <c r="BE211" s="77"/>
      <c r="BF211" s="77"/>
      <c r="BG211" s="77"/>
      <c r="BH211" s="77"/>
      <c r="BI211" s="77"/>
      <c r="BJ211" s="77"/>
      <c r="BK211" s="77"/>
      <c r="BL211" s="77"/>
      <c r="BM211" s="77"/>
      <c r="BN211" s="77"/>
      <c r="BO211" s="77"/>
      <c r="BP211" s="77"/>
      <c r="BQ211" s="77"/>
      <c r="BR211" s="77"/>
      <c r="BS211" s="77"/>
      <c r="BT211" s="77"/>
      <c r="BU211" s="77"/>
      <c r="BV211" s="77"/>
      <c r="BW211" s="77"/>
      <c r="BX211" s="77"/>
      <c r="BY211" s="77"/>
      <c r="BZ211" s="77"/>
      <c r="CA211" s="77"/>
      <c r="CB211" s="77"/>
      <c r="CC211" s="77"/>
      <c r="CD211" s="77"/>
      <c r="CE211" s="77"/>
      <c r="CF211" s="77"/>
      <c r="CG211" s="77"/>
      <c r="CH211" s="77"/>
      <c r="CI211" s="77"/>
      <c r="CJ211" s="77"/>
      <c r="CK211" s="77"/>
      <c r="CL211" s="77"/>
      <c r="CM211" s="77"/>
      <c r="CN211" s="77"/>
    </row>
    <row r="212" spans="1:92" s="27" customFormat="1" ht="12" customHeight="1">
      <c r="A212" s="332" t="s">
        <v>298</v>
      </c>
      <c r="B212" s="332"/>
      <c r="C212" s="332"/>
      <c r="D212" s="332"/>
      <c r="E212" s="332"/>
      <c r="F212" s="332"/>
      <c r="G212" s="332"/>
      <c r="H212" s="332"/>
      <c r="I212" s="25"/>
      <c r="J212" s="26"/>
      <c r="K212" s="26"/>
      <c r="L212" s="26"/>
      <c r="M212" s="26"/>
      <c r="N212" s="26"/>
      <c r="O212" s="26"/>
      <c r="P212" s="26"/>
      <c r="Q212" s="26"/>
      <c r="R212" s="26"/>
      <c r="U212" s="77"/>
      <c r="V212" s="77"/>
      <c r="W212" s="77"/>
      <c r="X212" s="77"/>
      <c r="Y212" s="77"/>
      <c r="Z212" s="77"/>
      <c r="AA212" s="77"/>
      <c r="AB212" s="77"/>
      <c r="AC212" s="77"/>
      <c r="AD212" s="77"/>
      <c r="AE212" s="77"/>
      <c r="AF212" s="77"/>
      <c r="AG212" s="77"/>
      <c r="AH212" s="77"/>
      <c r="AI212" s="77"/>
      <c r="AJ212" s="77"/>
      <c r="AK212" s="77"/>
      <c r="AL212" s="77"/>
      <c r="AM212" s="77"/>
      <c r="AN212" s="77"/>
      <c r="AO212" s="77"/>
      <c r="AP212" s="77"/>
      <c r="AQ212" s="77"/>
      <c r="AR212" s="77"/>
      <c r="AS212" s="77"/>
      <c r="AT212" s="77"/>
      <c r="AU212" s="77"/>
      <c r="AV212" s="77"/>
      <c r="AW212" s="77"/>
      <c r="AX212" s="77"/>
      <c r="AY212" s="77"/>
      <c r="AZ212" s="77"/>
      <c r="BA212" s="77"/>
      <c r="BB212" s="77"/>
      <c r="BC212" s="77"/>
      <c r="BD212" s="77"/>
      <c r="BE212" s="77"/>
      <c r="BF212" s="77"/>
      <c r="BG212" s="77"/>
      <c r="BH212" s="77"/>
      <c r="BI212" s="77"/>
      <c r="BJ212" s="77"/>
      <c r="BK212" s="77"/>
      <c r="BL212" s="77"/>
      <c r="BM212" s="77"/>
      <c r="BN212" s="77"/>
      <c r="BO212" s="77"/>
      <c r="BP212" s="77"/>
      <c r="BQ212" s="77"/>
      <c r="BR212" s="77"/>
      <c r="BS212" s="77"/>
      <c r="BT212" s="77"/>
      <c r="BU212" s="77"/>
      <c r="BV212" s="77"/>
      <c r="BW212" s="77"/>
      <c r="BX212" s="77"/>
      <c r="BY212" s="77"/>
      <c r="BZ212" s="77"/>
      <c r="CA212" s="77"/>
      <c r="CB212" s="77"/>
      <c r="CC212" s="77"/>
      <c r="CD212" s="77"/>
      <c r="CE212" s="77"/>
      <c r="CF212" s="77"/>
      <c r="CG212" s="77"/>
      <c r="CH212" s="77"/>
      <c r="CI212" s="77"/>
      <c r="CJ212" s="77"/>
      <c r="CK212" s="77"/>
      <c r="CL212" s="77"/>
      <c r="CM212" s="77"/>
      <c r="CN212" s="77"/>
    </row>
    <row r="213" spans="1:92" s="27" customFormat="1" ht="12" customHeight="1">
      <c r="A213" s="332" t="s">
        <v>299</v>
      </c>
      <c r="B213" s="332"/>
      <c r="C213" s="332"/>
      <c r="D213" s="332"/>
      <c r="E213" s="332"/>
      <c r="F213" s="332"/>
      <c r="G213" s="332"/>
      <c r="H213" s="332"/>
      <c r="I213" s="25"/>
      <c r="J213" s="26"/>
      <c r="K213" s="26"/>
      <c r="L213" s="26"/>
      <c r="M213" s="26"/>
      <c r="N213" s="26"/>
      <c r="O213" s="26"/>
      <c r="P213" s="26"/>
      <c r="Q213" s="26"/>
      <c r="R213" s="26"/>
      <c r="U213" s="77"/>
      <c r="V213" s="77"/>
      <c r="W213" s="77"/>
      <c r="X213" s="77"/>
      <c r="Y213" s="77"/>
      <c r="Z213" s="77"/>
      <c r="AA213" s="77"/>
      <c r="AB213" s="77"/>
      <c r="AC213" s="77"/>
      <c r="AD213" s="77"/>
      <c r="AE213" s="77"/>
      <c r="AF213" s="77"/>
      <c r="AG213" s="77"/>
      <c r="AH213" s="77"/>
      <c r="AI213" s="77"/>
      <c r="AJ213" s="77"/>
      <c r="AK213" s="77"/>
      <c r="AL213" s="77"/>
      <c r="AM213" s="77"/>
      <c r="AN213" s="77"/>
      <c r="AO213" s="77"/>
      <c r="AP213" s="77"/>
      <c r="AQ213" s="77"/>
      <c r="AR213" s="77"/>
      <c r="AS213" s="77"/>
      <c r="AT213" s="77"/>
      <c r="AU213" s="77"/>
      <c r="AV213" s="77"/>
      <c r="AW213" s="77"/>
      <c r="AX213" s="77"/>
      <c r="AY213" s="77"/>
      <c r="AZ213" s="77"/>
      <c r="BA213" s="77"/>
      <c r="BB213" s="77"/>
      <c r="BC213" s="77"/>
      <c r="BD213" s="77"/>
      <c r="BE213" s="77"/>
      <c r="BF213" s="77"/>
      <c r="BG213" s="77"/>
      <c r="BH213" s="77"/>
      <c r="BI213" s="77"/>
      <c r="BJ213" s="77"/>
      <c r="BK213" s="77"/>
      <c r="BL213" s="77"/>
      <c r="BM213" s="77"/>
      <c r="BN213" s="77"/>
      <c r="BO213" s="77"/>
      <c r="BP213" s="77"/>
      <c r="BQ213" s="77"/>
      <c r="BR213" s="77"/>
      <c r="BS213" s="77"/>
      <c r="BT213" s="77"/>
      <c r="BU213" s="77"/>
      <c r="BV213" s="77"/>
      <c r="BW213" s="77"/>
      <c r="BX213" s="77"/>
      <c r="BY213" s="77"/>
      <c r="BZ213" s="77"/>
      <c r="CA213" s="77"/>
      <c r="CB213" s="77"/>
      <c r="CC213" s="77"/>
      <c r="CD213" s="77"/>
      <c r="CE213" s="77"/>
      <c r="CF213" s="77"/>
      <c r="CG213" s="77"/>
      <c r="CH213" s="77"/>
      <c r="CI213" s="77"/>
      <c r="CJ213" s="77"/>
      <c r="CK213" s="77"/>
      <c r="CL213" s="77"/>
      <c r="CM213" s="77"/>
      <c r="CN213" s="77"/>
    </row>
    <row r="214" spans="1:92" s="27" customFormat="1" ht="12" customHeight="1">
      <c r="A214" s="332" t="s">
        <v>300</v>
      </c>
      <c r="B214" s="332"/>
      <c r="C214" s="332"/>
      <c r="D214" s="332"/>
      <c r="E214" s="332"/>
      <c r="F214" s="332"/>
      <c r="G214" s="332"/>
      <c r="H214" s="332"/>
      <c r="I214" s="25"/>
      <c r="J214" s="26"/>
      <c r="K214" s="26"/>
      <c r="L214" s="26"/>
      <c r="M214" s="26"/>
      <c r="N214" s="26"/>
      <c r="O214" s="26"/>
      <c r="P214" s="26"/>
      <c r="Q214" s="26"/>
      <c r="R214" s="26"/>
      <c r="U214" s="77"/>
      <c r="V214" s="77"/>
      <c r="W214" s="77"/>
      <c r="X214" s="77"/>
      <c r="Y214" s="77"/>
      <c r="Z214" s="77"/>
      <c r="AA214" s="77"/>
      <c r="AB214" s="77"/>
      <c r="AC214" s="77"/>
      <c r="AD214" s="77"/>
      <c r="AE214" s="77"/>
      <c r="AF214" s="77"/>
      <c r="AG214" s="77"/>
      <c r="AH214" s="77"/>
      <c r="AI214" s="77"/>
      <c r="AJ214" s="77"/>
      <c r="AK214" s="77"/>
      <c r="AL214" s="77"/>
      <c r="AM214" s="77"/>
      <c r="AN214" s="77"/>
      <c r="AO214" s="77"/>
      <c r="AP214" s="77"/>
      <c r="AQ214" s="77"/>
      <c r="AR214" s="77"/>
      <c r="AS214" s="77"/>
      <c r="AT214" s="77"/>
      <c r="AU214" s="77"/>
      <c r="AV214" s="77"/>
      <c r="AW214" s="77"/>
      <c r="AX214" s="77"/>
      <c r="AY214" s="77"/>
      <c r="AZ214" s="77"/>
      <c r="BA214" s="77"/>
      <c r="BB214" s="77"/>
      <c r="BC214" s="77"/>
      <c r="BD214" s="77"/>
      <c r="BE214" s="77"/>
      <c r="BF214" s="77"/>
      <c r="BG214" s="77"/>
      <c r="BH214" s="77"/>
      <c r="BI214" s="77"/>
      <c r="BJ214" s="77"/>
      <c r="BK214" s="77"/>
      <c r="BL214" s="77"/>
      <c r="BM214" s="77"/>
      <c r="BN214" s="77"/>
      <c r="BO214" s="77"/>
      <c r="BP214" s="77"/>
      <c r="BQ214" s="77"/>
      <c r="BR214" s="77"/>
      <c r="BS214" s="77"/>
      <c r="BT214" s="77"/>
      <c r="BU214" s="77"/>
      <c r="BV214" s="77"/>
      <c r="BW214" s="77"/>
      <c r="BX214" s="77"/>
      <c r="BY214" s="77"/>
      <c r="BZ214" s="77"/>
      <c r="CA214" s="77"/>
      <c r="CB214" s="77"/>
      <c r="CC214" s="77"/>
      <c r="CD214" s="77"/>
      <c r="CE214" s="77"/>
      <c r="CF214" s="77"/>
      <c r="CG214" s="77"/>
      <c r="CH214" s="77"/>
      <c r="CI214" s="77"/>
      <c r="CJ214" s="77"/>
      <c r="CK214" s="77"/>
      <c r="CL214" s="77"/>
      <c r="CM214" s="77"/>
      <c r="CN214" s="77"/>
    </row>
    <row r="215" spans="1:92" s="27" customFormat="1" ht="12" customHeight="1">
      <c r="A215" s="457" t="s">
        <v>301</v>
      </c>
      <c r="B215" s="457"/>
      <c r="C215" s="457"/>
      <c r="D215" s="457"/>
      <c r="E215" s="457"/>
      <c r="F215" s="457"/>
      <c r="G215" s="457"/>
      <c r="H215" s="457"/>
      <c r="I215" s="25"/>
      <c r="J215" s="26"/>
      <c r="K215" s="26"/>
      <c r="L215" s="26"/>
      <c r="M215" s="26"/>
      <c r="N215" s="26"/>
      <c r="O215" s="26"/>
      <c r="P215" s="26"/>
      <c r="Q215" s="26"/>
      <c r="R215" s="26"/>
      <c r="U215" s="77"/>
      <c r="V215" s="77"/>
      <c r="W215" s="77"/>
      <c r="X215" s="77"/>
      <c r="Y215" s="77"/>
      <c r="Z215" s="77"/>
      <c r="AA215" s="77"/>
      <c r="AB215" s="77"/>
      <c r="AC215" s="77"/>
      <c r="AD215" s="77"/>
      <c r="AE215" s="77"/>
      <c r="AF215" s="77"/>
      <c r="AG215" s="77"/>
      <c r="AH215" s="77"/>
      <c r="AI215" s="77"/>
      <c r="AJ215" s="77"/>
      <c r="AK215" s="77"/>
      <c r="AL215" s="77"/>
      <c r="AM215" s="77"/>
      <c r="AN215" s="77"/>
      <c r="AO215" s="77"/>
      <c r="AP215" s="77"/>
      <c r="AQ215" s="77"/>
      <c r="AR215" s="77"/>
      <c r="AS215" s="77"/>
      <c r="AT215" s="77"/>
      <c r="AU215" s="77"/>
      <c r="AV215" s="77"/>
      <c r="AW215" s="77"/>
      <c r="AX215" s="77"/>
      <c r="AY215" s="77"/>
      <c r="AZ215" s="77"/>
      <c r="BA215" s="77"/>
      <c r="BB215" s="77"/>
      <c r="BC215" s="77"/>
      <c r="BD215" s="77"/>
      <c r="BE215" s="77"/>
      <c r="BF215" s="77"/>
      <c r="BG215" s="77"/>
      <c r="BH215" s="77"/>
      <c r="BI215" s="77"/>
      <c r="BJ215" s="77"/>
      <c r="BK215" s="77"/>
      <c r="BL215" s="77"/>
      <c r="BM215" s="77"/>
      <c r="BN215" s="77"/>
      <c r="BO215" s="77"/>
      <c r="BP215" s="77"/>
      <c r="BQ215" s="77"/>
      <c r="BR215" s="77"/>
      <c r="BS215" s="77"/>
      <c r="BT215" s="77"/>
      <c r="BU215" s="77"/>
      <c r="BV215" s="77"/>
      <c r="BW215" s="77"/>
      <c r="BX215" s="77"/>
      <c r="BY215" s="77"/>
      <c r="BZ215" s="77"/>
      <c r="CA215" s="77"/>
      <c r="CB215" s="77"/>
      <c r="CC215" s="77"/>
      <c r="CD215" s="77"/>
      <c r="CE215" s="77"/>
      <c r="CF215" s="77"/>
      <c r="CG215" s="77"/>
      <c r="CH215" s="77"/>
      <c r="CI215" s="77"/>
      <c r="CJ215" s="77"/>
      <c r="CK215" s="77"/>
      <c r="CL215" s="77"/>
      <c r="CM215" s="77"/>
      <c r="CN215" s="77"/>
    </row>
    <row r="216" spans="1:92" s="27" customFormat="1" ht="12" customHeight="1">
      <c r="A216" s="457" t="s">
        <v>302</v>
      </c>
      <c r="B216" s="457"/>
      <c r="C216" s="457"/>
      <c r="D216" s="457"/>
      <c r="E216" s="457"/>
      <c r="F216" s="457"/>
      <c r="G216" s="457"/>
      <c r="H216" s="457"/>
      <c r="I216" s="25"/>
      <c r="J216" s="26"/>
      <c r="K216" s="26"/>
      <c r="L216" s="26"/>
      <c r="M216" s="26"/>
      <c r="N216" s="26"/>
      <c r="O216" s="53"/>
      <c r="P216" s="26"/>
      <c r="Q216" s="26"/>
      <c r="R216" s="26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7"/>
      <c r="CH216" s="77"/>
      <c r="CI216" s="77"/>
      <c r="CJ216" s="77"/>
      <c r="CK216" s="77"/>
      <c r="CL216" s="77"/>
      <c r="CM216" s="77"/>
      <c r="CN216" s="77"/>
    </row>
    <row r="217" spans="1:92" s="27" customFormat="1" ht="12" customHeight="1">
      <c r="A217" s="457" t="s">
        <v>616</v>
      </c>
      <c r="B217" s="457"/>
      <c r="C217" s="457"/>
      <c r="D217" s="457"/>
      <c r="E217" s="457"/>
      <c r="F217" s="457"/>
      <c r="G217" s="457"/>
      <c r="H217" s="457"/>
      <c r="I217" s="25"/>
      <c r="J217" s="26"/>
      <c r="K217" s="26"/>
      <c r="L217" s="26"/>
      <c r="M217" s="26"/>
      <c r="N217" s="26"/>
      <c r="O217" s="26"/>
      <c r="P217" s="26"/>
      <c r="Q217" s="26"/>
      <c r="R217" s="26"/>
      <c r="U217" s="77"/>
      <c r="V217" s="77"/>
      <c r="W217" s="77"/>
      <c r="X217" s="77"/>
      <c r="Y217" s="77"/>
      <c r="Z217" s="77"/>
      <c r="AA217" s="77"/>
      <c r="AB217" s="77"/>
      <c r="AC217" s="77"/>
      <c r="AD217" s="77"/>
      <c r="AE217" s="77"/>
      <c r="AF217" s="77"/>
      <c r="AG217" s="77"/>
      <c r="AH217" s="77"/>
      <c r="AI217" s="77"/>
      <c r="AJ217" s="77"/>
      <c r="AK217" s="77"/>
      <c r="AL217" s="77"/>
      <c r="AM217" s="77"/>
      <c r="AN217" s="77"/>
      <c r="AO217" s="77"/>
      <c r="AP217" s="77"/>
      <c r="AQ217" s="77"/>
      <c r="AR217" s="77"/>
      <c r="AS217" s="77"/>
      <c r="AT217" s="77"/>
      <c r="AU217" s="77"/>
      <c r="AV217" s="77"/>
      <c r="AW217" s="77"/>
      <c r="AX217" s="77"/>
      <c r="AY217" s="77"/>
      <c r="AZ217" s="77"/>
      <c r="BA217" s="77"/>
      <c r="BB217" s="77"/>
      <c r="BC217" s="77"/>
      <c r="BD217" s="77"/>
      <c r="BE217" s="77"/>
      <c r="BF217" s="77"/>
      <c r="BG217" s="77"/>
      <c r="BH217" s="77"/>
      <c r="BI217" s="77"/>
      <c r="BJ217" s="77"/>
      <c r="BK217" s="77"/>
      <c r="BL217" s="77"/>
      <c r="BM217" s="77"/>
      <c r="BN217" s="77"/>
      <c r="BO217" s="77"/>
      <c r="BP217" s="77"/>
      <c r="BQ217" s="77"/>
      <c r="BR217" s="77"/>
      <c r="BS217" s="77"/>
      <c r="BT217" s="77"/>
      <c r="BU217" s="77"/>
      <c r="BV217" s="77"/>
      <c r="BW217" s="77"/>
      <c r="BX217" s="77"/>
      <c r="BY217" s="77"/>
      <c r="BZ217" s="77"/>
      <c r="CA217" s="77"/>
      <c r="CB217" s="77"/>
      <c r="CC217" s="77"/>
      <c r="CD217" s="77"/>
      <c r="CE217" s="77"/>
      <c r="CF217" s="77"/>
      <c r="CG217" s="77"/>
      <c r="CH217" s="77"/>
      <c r="CI217" s="77"/>
      <c r="CJ217" s="77"/>
      <c r="CK217" s="77"/>
      <c r="CL217" s="77"/>
      <c r="CM217" s="77"/>
      <c r="CN217" s="77"/>
    </row>
    <row r="218" spans="1:15" s="457" customFormat="1" ht="12" customHeight="1">
      <c r="A218" s="457" t="s">
        <v>53</v>
      </c>
      <c r="O218" s="458"/>
    </row>
    <row r="219" spans="1:122" ht="12.75">
      <c r="A219" s="457" t="s">
        <v>54</v>
      </c>
      <c r="B219" s="457"/>
      <c r="C219" s="457"/>
      <c r="D219" s="457"/>
      <c r="E219" s="457"/>
      <c r="S219"/>
      <c r="T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</row>
    <row r="220" spans="1:122" ht="12.75">
      <c r="A220" s="457" t="s">
        <v>55</v>
      </c>
      <c r="B220" s="457"/>
      <c r="C220" s="457"/>
      <c r="D220" s="457"/>
      <c r="S220"/>
      <c r="T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</row>
    <row r="221" spans="1:122" ht="12.75">
      <c r="A221" s="459" t="s">
        <v>56</v>
      </c>
      <c r="B221" s="459"/>
      <c r="S221"/>
      <c r="T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</row>
    <row r="222" spans="1:122" ht="12.75">
      <c r="A222" s="457" t="s">
        <v>57</v>
      </c>
      <c r="B222" s="457"/>
      <c r="C222" s="457"/>
      <c r="D222" s="457"/>
      <c r="S222"/>
      <c r="T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</row>
    <row r="223" spans="1:122" ht="12.75">
      <c r="A223" s="332" t="s">
        <v>58</v>
      </c>
      <c r="B223" s="332"/>
      <c r="S223"/>
      <c r="T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</row>
    <row r="224" spans="1:122" ht="12.75">
      <c r="A224" s="332" t="s">
        <v>59</v>
      </c>
      <c r="B224" s="332"/>
      <c r="S224"/>
      <c r="T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</row>
    <row r="225" spans="1:122" ht="12.75">
      <c r="A225" s="332" t="s">
        <v>60</v>
      </c>
      <c r="S225"/>
      <c r="T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</row>
    <row r="226" spans="19:122" ht="12.75">
      <c r="S226"/>
      <c r="T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</row>
    <row r="227" spans="1:122" ht="36" customHeight="1">
      <c r="A227" s="156" t="s">
        <v>61</v>
      </c>
      <c r="B227" s="156"/>
      <c r="C227" s="156"/>
      <c r="D227" s="156"/>
      <c r="E227" s="156"/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  <c r="P227" s="156"/>
      <c r="Q227" s="156"/>
      <c r="R227" s="156"/>
      <c r="S227" s="2"/>
      <c r="T227" s="2"/>
      <c r="U227" s="2"/>
      <c r="V227" s="2"/>
      <c r="W227" s="2"/>
      <c r="X227" s="2"/>
      <c r="Y227" s="2"/>
      <c r="Z227" s="2"/>
      <c r="AA227" s="2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</row>
    <row r="228" spans="1:122" ht="20.25" customHeight="1">
      <c r="A228" s="460"/>
      <c r="B228" s="460"/>
      <c r="C228" s="460"/>
      <c r="D228" s="460"/>
      <c r="E228" s="460"/>
      <c r="F228" s="460"/>
      <c r="G228" s="460"/>
      <c r="H228" s="460"/>
      <c r="I228" s="460"/>
      <c r="J228" s="460"/>
      <c r="K228" s="460"/>
      <c r="L228" s="182"/>
      <c r="M228" s="460"/>
      <c r="N228" s="460"/>
      <c r="O228" s="460"/>
      <c r="P228" s="460"/>
      <c r="Q228" s="460"/>
      <c r="R228" s="460"/>
      <c r="S228" s="2"/>
      <c r="T228" s="2"/>
      <c r="U228" s="2"/>
      <c r="V228" s="2"/>
      <c r="W228" s="2"/>
      <c r="X228" s="2"/>
      <c r="Y228" s="2"/>
      <c r="Z228" s="2"/>
      <c r="AA228" s="2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</row>
    <row r="229" spans="1:122" ht="15.75" customHeight="1">
      <c r="A229" s="461" t="s">
        <v>62</v>
      </c>
      <c r="B229" s="461"/>
      <c r="C229" s="157" t="s">
        <v>63</v>
      </c>
      <c r="D229" s="157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R229" s="157"/>
      <c r="S229" s="462"/>
      <c r="T229" s="462"/>
      <c r="U229" s="462"/>
      <c r="V229" s="462"/>
      <c r="W229" s="462"/>
      <c r="X229" s="462"/>
      <c r="Y229" s="462"/>
      <c r="Z229" s="462"/>
      <c r="AA229" s="462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</row>
    <row r="230" spans="1:122" ht="12.75" customHeight="1">
      <c r="A230" s="460"/>
      <c r="B230" s="460"/>
      <c r="C230" s="463"/>
      <c r="D230" s="463"/>
      <c r="E230" s="463"/>
      <c r="F230" s="463"/>
      <c r="G230" s="463"/>
      <c r="H230" s="463"/>
      <c r="I230" s="463"/>
      <c r="J230" s="463"/>
      <c r="K230" s="463"/>
      <c r="L230" s="463"/>
      <c r="M230" s="463"/>
      <c r="N230" s="463"/>
      <c r="O230" s="463"/>
      <c r="P230" s="463"/>
      <c r="Q230" s="463"/>
      <c r="R230" s="463"/>
      <c r="S230" s="2"/>
      <c r="T230" s="2"/>
      <c r="U230" s="2"/>
      <c r="V230" s="2"/>
      <c r="W230" s="2"/>
      <c r="X230" s="2"/>
      <c r="Y230" s="2"/>
      <c r="Z230" s="2"/>
      <c r="AA230" s="2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</row>
    <row r="231" spans="1:122" ht="12.75" customHeight="1">
      <c r="A231" s="464" t="s">
        <v>64</v>
      </c>
      <c r="B231" s="464"/>
      <c r="C231" s="158" t="s">
        <v>65</v>
      </c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2"/>
      <c r="T231" s="2"/>
      <c r="U231" s="2"/>
      <c r="V231" s="2"/>
      <c r="W231" s="2"/>
      <c r="X231" s="2"/>
      <c r="Y231" s="2"/>
      <c r="Z231" s="2"/>
      <c r="AA231" s="2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</row>
    <row r="232" spans="1:12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</row>
    <row r="233" spans="1:122" ht="12.75" customHeight="1">
      <c r="A233" s="164" t="s">
        <v>278</v>
      </c>
      <c r="B233" s="164" t="s">
        <v>66</v>
      </c>
      <c r="C233" s="164" t="s">
        <v>279</v>
      </c>
      <c r="D233" s="164" t="s">
        <v>361</v>
      </c>
      <c r="E233" s="164" t="s">
        <v>280</v>
      </c>
      <c r="F233" s="164"/>
      <c r="G233" s="164"/>
      <c r="H233" s="164"/>
      <c r="I233" s="164" t="s">
        <v>281</v>
      </c>
      <c r="J233" s="164" t="s">
        <v>282</v>
      </c>
      <c r="K233" s="164" t="s">
        <v>283</v>
      </c>
      <c r="L233" s="164" t="s">
        <v>273</v>
      </c>
      <c r="M233" s="164" t="s">
        <v>275</v>
      </c>
      <c r="N233" s="164" t="s">
        <v>284</v>
      </c>
      <c r="O233" s="164" t="s">
        <v>285</v>
      </c>
      <c r="P233" s="164" t="s">
        <v>274</v>
      </c>
      <c r="Q233" s="164" t="s">
        <v>286</v>
      </c>
      <c r="R233" s="164" t="s">
        <v>287</v>
      </c>
      <c r="S233" s="2"/>
      <c r="T233" s="2"/>
      <c r="U233" s="2"/>
      <c r="V233" s="2"/>
      <c r="W233" s="2"/>
      <c r="X233" s="2"/>
      <c r="Y233" s="2"/>
      <c r="Z233" s="2"/>
      <c r="AA233" s="2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</row>
    <row r="234" spans="1:122" ht="40.5" customHeight="1">
      <c r="A234" s="164"/>
      <c r="B234" s="164"/>
      <c r="C234" s="164"/>
      <c r="D234" s="164"/>
      <c r="E234" s="465" t="s">
        <v>288</v>
      </c>
      <c r="F234" s="465" t="s">
        <v>289</v>
      </c>
      <c r="G234" s="465" t="s">
        <v>290</v>
      </c>
      <c r="H234" s="465" t="s">
        <v>291</v>
      </c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2"/>
      <c r="T234" s="2"/>
      <c r="U234" s="2"/>
      <c r="V234" s="2"/>
      <c r="W234" s="2"/>
      <c r="X234" s="2"/>
      <c r="Y234" s="2"/>
      <c r="Z234" s="2"/>
      <c r="AA234" s="2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</row>
    <row r="235" spans="1:122" ht="48" customHeight="1">
      <c r="A235" s="678" t="s">
        <v>69</v>
      </c>
      <c r="B235" s="678" t="s">
        <v>373</v>
      </c>
      <c r="C235" s="466" t="s">
        <v>70</v>
      </c>
      <c r="D235" s="678" t="s">
        <v>67</v>
      </c>
      <c r="E235" s="173"/>
      <c r="F235" s="148"/>
      <c r="G235" s="678" t="s">
        <v>292</v>
      </c>
      <c r="H235" s="678"/>
      <c r="I235" s="678" t="s">
        <v>71</v>
      </c>
      <c r="J235" s="678">
        <v>1</v>
      </c>
      <c r="K235" s="678">
        <v>1</v>
      </c>
      <c r="L235" s="467">
        <v>95300</v>
      </c>
      <c r="M235" s="162">
        <v>45270</v>
      </c>
      <c r="N235" s="162">
        <v>45280</v>
      </c>
      <c r="O235" s="170">
        <v>45645</v>
      </c>
      <c r="P235" s="472">
        <v>0.7</v>
      </c>
      <c r="Q235" s="467">
        <v>0</v>
      </c>
      <c r="R235" s="473"/>
      <c r="S235" s="2"/>
      <c r="T235" s="2"/>
      <c r="U235" s="2"/>
      <c r="V235" s="2"/>
      <c r="W235" s="2"/>
      <c r="X235" s="2"/>
      <c r="Y235" s="2"/>
      <c r="Z235" s="2"/>
      <c r="AA235" s="2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</row>
    <row r="236" spans="1:122" ht="18.75" customHeight="1">
      <c r="A236" s="678"/>
      <c r="B236" s="678"/>
      <c r="C236" s="474" t="s">
        <v>329</v>
      </c>
      <c r="D236" s="678"/>
      <c r="E236" s="173"/>
      <c r="F236" s="148"/>
      <c r="G236" s="148"/>
      <c r="H236" s="678"/>
      <c r="I236" s="678"/>
      <c r="J236" s="678"/>
      <c r="K236" s="678"/>
      <c r="L236" s="475" t="s">
        <v>68</v>
      </c>
      <c r="M236" s="162"/>
      <c r="N236" s="162"/>
      <c r="O236" s="162"/>
      <c r="P236" s="472"/>
      <c r="Q236" s="467"/>
      <c r="R236" s="476"/>
      <c r="S236" s="2"/>
      <c r="T236" s="2"/>
      <c r="U236" s="2"/>
      <c r="V236" s="2"/>
      <c r="W236" s="2"/>
      <c r="X236" s="2"/>
      <c r="Y236" s="2"/>
      <c r="Z236" s="2"/>
      <c r="AA236" s="2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</row>
    <row r="237" spans="1:122" ht="18.75" customHeight="1">
      <c r="A237" s="163" t="s">
        <v>304</v>
      </c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477">
        <v>95300</v>
      </c>
      <c r="M237" s="478"/>
      <c r="N237" s="478"/>
      <c r="O237" s="478"/>
      <c r="P237" s="478"/>
      <c r="Q237" s="478"/>
      <c r="R237" s="479"/>
      <c r="S237" s="2"/>
      <c r="T237" s="2"/>
      <c r="U237" s="2"/>
      <c r="V237" s="2"/>
      <c r="W237" s="2"/>
      <c r="X237" s="2"/>
      <c r="Y237" s="2"/>
      <c r="Z237" s="2"/>
      <c r="AA237" s="2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</row>
    <row r="238" spans="1:122" ht="42" customHeight="1">
      <c r="A238" s="480" t="s">
        <v>305</v>
      </c>
      <c r="B238" s="480"/>
      <c r="C238" s="481"/>
      <c r="D238" s="481"/>
      <c r="E238" s="482"/>
      <c r="F238" s="482"/>
      <c r="G238" s="482"/>
      <c r="H238" s="482"/>
      <c r="I238" s="483"/>
      <c r="J238" s="483"/>
      <c r="K238" s="483"/>
      <c r="L238" s="484"/>
      <c r="M238" s="485"/>
      <c r="N238" s="486"/>
      <c r="O238" s="165"/>
      <c r="P238" s="165"/>
      <c r="Q238" s="165"/>
      <c r="R238" s="165"/>
      <c r="S238" s="2"/>
      <c r="T238" s="2"/>
      <c r="U238" s="2"/>
      <c r="V238" s="2"/>
      <c r="W238" s="2"/>
      <c r="X238" s="2"/>
      <c r="Y238" s="2"/>
      <c r="Z238" s="2"/>
      <c r="AA238" s="2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</row>
    <row r="239" spans="1:122" ht="12.75" customHeight="1">
      <c r="A239" s="487" t="s">
        <v>294</v>
      </c>
      <c r="B239" s="487"/>
      <c r="C239" s="488"/>
      <c r="D239" s="488"/>
      <c r="E239" s="488"/>
      <c r="F239" s="488"/>
      <c r="G239" s="488"/>
      <c r="H239" s="488"/>
      <c r="I239" s="460"/>
      <c r="J239" s="460"/>
      <c r="K239" s="460"/>
      <c r="L239" s="460"/>
      <c r="M239" s="460"/>
      <c r="N239" s="460"/>
      <c r="O239" s="460"/>
      <c r="P239" s="460"/>
      <c r="Q239" s="460"/>
      <c r="R239" s="460"/>
      <c r="S239" s="2"/>
      <c r="T239" s="2"/>
      <c r="U239" s="2"/>
      <c r="V239" s="2"/>
      <c r="W239" s="2"/>
      <c r="X239" s="2"/>
      <c r="Y239" s="2"/>
      <c r="Z239" s="2"/>
      <c r="AA239" s="2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</row>
    <row r="240" spans="1:122" ht="18" customHeight="1">
      <c r="A240" s="487" t="s">
        <v>295</v>
      </c>
      <c r="B240" s="487"/>
      <c r="C240" s="488"/>
      <c r="D240" s="488"/>
      <c r="E240" s="488"/>
      <c r="F240" s="488"/>
      <c r="G240" s="488"/>
      <c r="H240" s="488"/>
      <c r="I240" s="489"/>
      <c r="J240" s="489"/>
      <c r="K240" s="489"/>
      <c r="L240" s="489"/>
      <c r="M240" s="490"/>
      <c r="N240" s="489"/>
      <c r="O240" s="489"/>
      <c r="P240" s="489"/>
      <c r="Q240" s="460"/>
      <c r="R240" s="489"/>
      <c r="S240" s="2"/>
      <c r="T240" s="2"/>
      <c r="U240" s="2"/>
      <c r="V240" s="2"/>
      <c r="W240" s="2"/>
      <c r="X240" s="2"/>
      <c r="Y240" s="2"/>
      <c r="Z240" s="2"/>
      <c r="AA240" s="2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</row>
    <row r="241" spans="1:122" ht="12.75" customHeight="1">
      <c r="A241" s="487" t="s">
        <v>532</v>
      </c>
      <c r="B241" s="487"/>
      <c r="C241" s="488"/>
      <c r="D241" s="488"/>
      <c r="E241" s="488"/>
      <c r="F241" s="488"/>
      <c r="G241" s="488"/>
      <c r="H241" s="488"/>
      <c r="I241" s="489"/>
      <c r="J241" s="489"/>
      <c r="K241" s="489"/>
      <c r="L241" s="491"/>
      <c r="M241" s="489"/>
      <c r="N241" s="489"/>
      <c r="O241" s="489"/>
      <c r="P241" s="489"/>
      <c r="Q241" s="460"/>
      <c r="R241" s="489"/>
      <c r="S241" s="2"/>
      <c r="T241" s="2"/>
      <c r="U241" s="2"/>
      <c r="V241" s="2"/>
      <c r="W241" s="2"/>
      <c r="X241" s="2"/>
      <c r="Y241" s="2"/>
      <c r="Z241" s="2"/>
      <c r="AA241" s="2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</row>
    <row r="242" spans="1:122" ht="12" customHeight="1">
      <c r="A242" s="487" t="s">
        <v>297</v>
      </c>
      <c r="B242" s="487"/>
      <c r="C242" s="488"/>
      <c r="D242" s="488"/>
      <c r="E242" s="488"/>
      <c r="F242" s="488"/>
      <c r="G242" s="488"/>
      <c r="H242" s="488"/>
      <c r="I242" s="492"/>
      <c r="J242" s="489"/>
      <c r="K242" s="489"/>
      <c r="L242" s="489"/>
      <c r="M242" s="493"/>
      <c r="N242" s="489"/>
      <c r="O242" s="489"/>
      <c r="P242" s="489"/>
      <c r="Q242" s="494"/>
      <c r="R242" s="489"/>
      <c r="S242" s="2"/>
      <c r="T242" s="2"/>
      <c r="U242" s="2"/>
      <c r="V242" s="2"/>
      <c r="W242" s="2"/>
      <c r="X242" s="2"/>
      <c r="Y242" s="2"/>
      <c r="Z242" s="2"/>
      <c r="AA242" s="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</row>
    <row r="243" spans="1:122" ht="12" customHeight="1">
      <c r="A243" s="487" t="s">
        <v>298</v>
      </c>
      <c r="B243" s="487"/>
      <c r="C243" s="488"/>
      <c r="D243" s="488"/>
      <c r="E243" s="488"/>
      <c r="F243" s="488"/>
      <c r="G243" s="488"/>
      <c r="H243" s="488"/>
      <c r="I243" s="166"/>
      <c r="J243" s="489"/>
      <c r="K243" s="489"/>
      <c r="L243" s="489"/>
      <c r="M243" s="489"/>
      <c r="N243" s="489"/>
      <c r="O243" s="489"/>
      <c r="P243" s="489"/>
      <c r="Q243" s="489"/>
      <c r="R243" s="489"/>
      <c r="S243" s="2"/>
      <c r="T243" s="2"/>
      <c r="U243" s="2"/>
      <c r="V243" s="2"/>
      <c r="W243" s="2"/>
      <c r="X243" s="2"/>
      <c r="Y243" s="2"/>
      <c r="Z243" s="2"/>
      <c r="AA243" s="2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</row>
    <row r="244" spans="1:122" ht="12" customHeight="1">
      <c r="A244" s="487" t="s">
        <v>299</v>
      </c>
      <c r="B244" s="487"/>
      <c r="C244" s="488"/>
      <c r="D244" s="488"/>
      <c r="E244" s="488"/>
      <c r="F244" s="488"/>
      <c r="G244" s="488"/>
      <c r="H244" s="488"/>
      <c r="I244" s="166"/>
      <c r="J244" s="489"/>
      <c r="K244" s="489"/>
      <c r="L244" s="489"/>
      <c r="M244" s="489"/>
      <c r="N244" s="489"/>
      <c r="O244" s="489"/>
      <c r="P244" s="489"/>
      <c r="Q244" s="489"/>
      <c r="R244" s="489"/>
      <c r="S244" s="460"/>
      <c r="T244" s="460"/>
      <c r="U244" s="460"/>
      <c r="V244" s="460"/>
      <c r="W244" s="460"/>
      <c r="X244" s="460"/>
      <c r="Y244" s="460"/>
      <c r="Z244" s="460"/>
      <c r="AA244" s="460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</row>
    <row r="245" spans="1:122" ht="12" customHeight="1">
      <c r="A245" s="487" t="s">
        <v>300</v>
      </c>
      <c r="B245" s="487"/>
      <c r="C245" s="488"/>
      <c r="D245" s="488"/>
      <c r="E245" s="488"/>
      <c r="F245" s="488"/>
      <c r="G245" s="488"/>
      <c r="H245" s="488"/>
      <c r="I245" s="166"/>
      <c r="J245" s="489"/>
      <c r="K245" s="489"/>
      <c r="L245" s="495"/>
      <c r="M245" s="495"/>
      <c r="N245" s="489"/>
      <c r="O245" s="489"/>
      <c r="P245" s="489"/>
      <c r="Q245" s="489"/>
      <c r="R245" s="489"/>
      <c r="S245" s="489"/>
      <c r="T245" s="489"/>
      <c r="U245" s="489"/>
      <c r="V245" s="489"/>
      <c r="W245" s="489"/>
      <c r="X245" s="489"/>
      <c r="Y245" s="489"/>
      <c r="Z245" s="489"/>
      <c r="AA245" s="489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</row>
    <row r="246" spans="1:122" ht="12" customHeight="1">
      <c r="A246" s="496" t="s">
        <v>301</v>
      </c>
      <c r="B246" s="496"/>
      <c r="C246" s="497"/>
      <c r="D246" s="497"/>
      <c r="E246" s="497"/>
      <c r="F246" s="497"/>
      <c r="G246" s="497"/>
      <c r="H246" s="497"/>
      <c r="I246" s="166"/>
      <c r="J246" s="489"/>
      <c r="K246" s="489"/>
      <c r="L246" s="498"/>
      <c r="M246" s="495"/>
      <c r="N246" s="489"/>
      <c r="O246" s="489"/>
      <c r="P246" s="489"/>
      <c r="Q246" s="489"/>
      <c r="R246" s="489"/>
      <c r="S246" s="489"/>
      <c r="T246" s="489"/>
      <c r="U246" s="489"/>
      <c r="V246" s="489"/>
      <c r="W246" s="489"/>
      <c r="X246" s="489"/>
      <c r="Y246" s="489"/>
      <c r="Z246" s="489"/>
      <c r="AA246" s="489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</row>
    <row r="247" spans="1:122" ht="12" customHeight="1">
      <c r="A247" s="496" t="s">
        <v>302</v>
      </c>
      <c r="B247" s="496"/>
      <c r="C247" s="497"/>
      <c r="D247" s="497"/>
      <c r="E247" s="497"/>
      <c r="F247" s="497"/>
      <c r="G247" s="497"/>
      <c r="H247" s="497"/>
      <c r="I247" s="166"/>
      <c r="J247" s="489"/>
      <c r="K247" s="489"/>
      <c r="L247" s="498"/>
      <c r="M247" s="495"/>
      <c r="N247" s="489"/>
      <c r="O247" s="489"/>
      <c r="P247" s="489"/>
      <c r="Q247" s="489"/>
      <c r="R247" s="489"/>
      <c r="S247" s="489"/>
      <c r="T247" s="489"/>
      <c r="U247" s="489"/>
      <c r="V247" s="489"/>
      <c r="W247" s="489"/>
      <c r="X247" s="489"/>
      <c r="Y247" s="489"/>
      <c r="Z247" s="489"/>
      <c r="AA247" s="489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</row>
    <row r="248" spans="1:122" ht="12" customHeight="1">
      <c r="A248" s="167" t="s">
        <v>616</v>
      </c>
      <c r="B248" s="167"/>
      <c r="C248" s="167"/>
      <c r="D248" s="167"/>
      <c r="E248" s="167"/>
      <c r="F248" s="167"/>
      <c r="G248" s="167"/>
      <c r="H248" s="167"/>
      <c r="I248" s="489"/>
      <c r="J248" s="489"/>
      <c r="K248" s="489"/>
      <c r="L248" s="489"/>
      <c r="M248" s="489"/>
      <c r="N248" s="489"/>
      <c r="O248" s="489"/>
      <c r="P248" s="489"/>
      <c r="Q248" s="489"/>
      <c r="R248" s="489"/>
      <c r="S248" s="489"/>
      <c r="T248" s="489"/>
      <c r="U248" s="489"/>
      <c r="V248" s="489"/>
      <c r="W248" s="489"/>
      <c r="X248" s="489"/>
      <c r="Y248" s="489"/>
      <c r="Z248" s="489"/>
      <c r="AA248" s="489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</row>
    <row r="249" spans="1:122" ht="12" customHeight="1">
      <c r="A249" s="499"/>
      <c r="B249" s="499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489"/>
      <c r="T249" s="489"/>
      <c r="U249" s="489"/>
      <c r="V249" s="489"/>
      <c r="W249" s="489"/>
      <c r="X249" s="489"/>
      <c r="Y249" s="489"/>
      <c r="Z249" s="489"/>
      <c r="AA249" s="48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</row>
    <row r="250" spans="1:25" s="501" customFormat="1" ht="36" customHeight="1">
      <c r="A250" s="168" t="s">
        <v>72</v>
      </c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500"/>
      <c r="T250" s="500"/>
      <c r="U250" s="500"/>
      <c r="V250" s="500"/>
      <c r="W250" s="500"/>
      <c r="X250" s="500"/>
      <c r="Y250" s="500"/>
    </row>
    <row r="251" spans="1:25" s="501" customFormat="1" ht="12.75" customHeight="1">
      <c r="A251" s="171" t="s">
        <v>312</v>
      </c>
      <c r="B251" s="262"/>
      <c r="C251" s="262"/>
      <c r="D251" s="262"/>
      <c r="E251" s="262"/>
      <c r="F251" s="262"/>
      <c r="G251" s="262"/>
      <c r="H251" s="262"/>
      <c r="I251" s="262"/>
      <c r="J251" s="262"/>
      <c r="K251" s="262"/>
      <c r="L251" s="262"/>
      <c r="M251" s="262"/>
      <c r="N251" s="262"/>
      <c r="O251" s="262"/>
      <c r="P251" s="262"/>
      <c r="Q251" s="262"/>
      <c r="R251" s="262"/>
      <c r="S251" s="500"/>
      <c r="T251" s="500"/>
      <c r="U251" s="500"/>
      <c r="V251" s="500"/>
      <c r="W251" s="500"/>
      <c r="X251" s="500"/>
      <c r="Y251" s="500"/>
    </row>
    <row r="252" spans="1:25" s="501" customFormat="1" ht="9" customHeight="1">
      <c r="A252" s="502"/>
      <c r="B252" s="502"/>
      <c r="C252" s="502"/>
      <c r="D252" s="502"/>
      <c r="E252" s="502"/>
      <c r="F252" s="502"/>
      <c r="G252" s="502"/>
      <c r="H252" s="502"/>
      <c r="I252" s="502"/>
      <c r="J252" s="502"/>
      <c r="K252" s="502"/>
      <c r="L252" s="502"/>
      <c r="M252" s="502"/>
      <c r="N252" s="502"/>
      <c r="O252" s="502"/>
      <c r="P252" s="502"/>
      <c r="Q252" s="502"/>
      <c r="R252" s="502"/>
      <c r="S252" s="500"/>
      <c r="T252" s="500"/>
      <c r="U252" s="500"/>
      <c r="V252" s="500"/>
      <c r="W252" s="500"/>
      <c r="X252" s="500"/>
      <c r="Y252" s="500"/>
    </row>
    <row r="253" spans="1:25" s="501" customFormat="1" ht="13.5" customHeight="1">
      <c r="A253" s="172" t="s">
        <v>73</v>
      </c>
      <c r="B253" s="262"/>
      <c r="C253" s="262"/>
      <c r="D253" s="262"/>
      <c r="E253" s="262"/>
      <c r="F253" s="262"/>
      <c r="G253" s="262"/>
      <c r="H253" s="262"/>
      <c r="I253" s="262"/>
      <c r="J253" s="262"/>
      <c r="K253" s="262"/>
      <c r="L253" s="262"/>
      <c r="M253" s="262"/>
      <c r="N253" s="262"/>
      <c r="O253" s="262"/>
      <c r="P253" s="262"/>
      <c r="Q253" s="262"/>
      <c r="R253" s="262"/>
      <c r="S253" s="500"/>
      <c r="T253" s="500"/>
      <c r="U253" s="500"/>
      <c r="V253" s="500"/>
      <c r="W253" s="500"/>
      <c r="X253" s="500"/>
      <c r="Y253" s="500"/>
    </row>
    <row r="254" spans="1:25" s="501" customFormat="1" ht="1.5" customHeight="1">
      <c r="A254" s="503"/>
      <c r="B254" s="503"/>
      <c r="C254" s="504"/>
      <c r="D254" s="504"/>
      <c r="E254" s="504"/>
      <c r="F254" s="504"/>
      <c r="G254" s="504"/>
      <c r="H254" s="504"/>
      <c r="I254" s="504"/>
      <c r="J254" s="504"/>
      <c r="K254" s="504"/>
      <c r="L254" s="504"/>
      <c r="M254" s="504"/>
      <c r="N254" s="504"/>
      <c r="O254" s="504"/>
      <c r="P254" s="504"/>
      <c r="Q254" s="504"/>
      <c r="R254" s="504"/>
      <c r="S254" s="500"/>
      <c r="T254" s="500"/>
      <c r="U254" s="500"/>
      <c r="V254" s="500"/>
      <c r="W254" s="500"/>
      <c r="X254" s="500"/>
      <c r="Y254" s="500"/>
    </row>
    <row r="255" spans="1:25" s="501" customFormat="1" ht="15" customHeight="1">
      <c r="A255" s="149" t="s">
        <v>552</v>
      </c>
      <c r="B255" s="262"/>
      <c r="C255" s="262"/>
      <c r="D255" s="262"/>
      <c r="E255" s="262"/>
      <c r="F255" s="262"/>
      <c r="G255" s="262"/>
      <c r="H255" s="262"/>
      <c r="I255" s="262"/>
      <c r="J255" s="262"/>
      <c r="K255" s="262"/>
      <c r="L255" s="262"/>
      <c r="M255" s="262"/>
      <c r="N255" s="262"/>
      <c r="O255" s="262"/>
      <c r="P255" s="262"/>
      <c r="Q255" s="262"/>
      <c r="R255" s="262"/>
      <c r="S255" s="500"/>
      <c r="T255" s="500"/>
      <c r="U255" s="500"/>
      <c r="V255" s="500"/>
      <c r="W255" s="500"/>
      <c r="X255" s="500"/>
      <c r="Y255" s="500"/>
    </row>
    <row r="256" spans="1:25" s="501" customFormat="1" ht="7.5" customHeight="1" thickBot="1">
      <c r="A256" s="500"/>
      <c r="B256" s="500"/>
      <c r="C256" s="500"/>
      <c r="D256" s="500"/>
      <c r="E256" s="500"/>
      <c r="F256" s="500"/>
      <c r="G256" s="500"/>
      <c r="H256" s="500"/>
      <c r="I256" s="500"/>
      <c r="J256" s="500"/>
      <c r="K256" s="500"/>
      <c r="L256" s="500"/>
      <c r="M256" s="500"/>
      <c r="N256" s="500"/>
      <c r="O256" s="500"/>
      <c r="P256" s="500"/>
      <c r="Q256" s="500"/>
      <c r="R256" s="500"/>
      <c r="S256" s="500"/>
      <c r="T256" s="500"/>
      <c r="U256" s="500"/>
      <c r="V256" s="500"/>
      <c r="W256" s="500"/>
      <c r="X256" s="500"/>
      <c r="Y256" s="500"/>
    </row>
    <row r="257" spans="1:25" s="501" customFormat="1" ht="20.25" customHeight="1">
      <c r="A257" s="150" t="s">
        <v>278</v>
      </c>
      <c r="B257" s="178" t="s">
        <v>419</v>
      </c>
      <c r="C257" s="178" t="s">
        <v>279</v>
      </c>
      <c r="D257" s="178" t="s">
        <v>361</v>
      </c>
      <c r="E257" s="152" t="s">
        <v>280</v>
      </c>
      <c r="F257" s="153"/>
      <c r="G257" s="153"/>
      <c r="H257" s="154"/>
      <c r="I257" s="178" t="s">
        <v>281</v>
      </c>
      <c r="J257" s="178" t="s">
        <v>282</v>
      </c>
      <c r="K257" s="178" t="s">
        <v>283</v>
      </c>
      <c r="L257" s="178" t="s">
        <v>273</v>
      </c>
      <c r="M257" s="178" t="s">
        <v>275</v>
      </c>
      <c r="N257" s="178" t="s">
        <v>284</v>
      </c>
      <c r="O257" s="178" t="s">
        <v>285</v>
      </c>
      <c r="P257" s="178" t="s">
        <v>274</v>
      </c>
      <c r="Q257" s="178" t="s">
        <v>286</v>
      </c>
      <c r="R257" s="178" t="s">
        <v>287</v>
      </c>
      <c r="S257" s="500"/>
      <c r="T257" s="500"/>
      <c r="U257" s="500"/>
      <c r="V257" s="500"/>
      <c r="W257" s="500"/>
      <c r="X257" s="500"/>
      <c r="Y257" s="500"/>
    </row>
    <row r="258" spans="1:25" s="501" customFormat="1" ht="40.5" customHeight="1">
      <c r="A258" s="151"/>
      <c r="B258" s="179"/>
      <c r="C258" s="179"/>
      <c r="D258" s="179"/>
      <c r="E258" s="505" t="s">
        <v>288</v>
      </c>
      <c r="F258" s="505" t="s">
        <v>289</v>
      </c>
      <c r="G258" s="505" t="s">
        <v>290</v>
      </c>
      <c r="H258" s="505" t="s">
        <v>291</v>
      </c>
      <c r="I258" s="179"/>
      <c r="J258" s="179"/>
      <c r="K258" s="179"/>
      <c r="L258" s="179"/>
      <c r="M258" s="179"/>
      <c r="N258" s="179"/>
      <c r="O258" s="179"/>
      <c r="P258" s="179"/>
      <c r="Q258" s="179"/>
      <c r="R258" s="179"/>
      <c r="S258" s="500"/>
      <c r="T258" s="500"/>
      <c r="U258" s="500"/>
      <c r="V258" s="500"/>
      <c r="W258" s="500"/>
      <c r="X258" s="500"/>
      <c r="Y258" s="500"/>
    </row>
    <row r="259" spans="1:25" s="501" customFormat="1" ht="38.25" customHeight="1">
      <c r="A259" s="515">
        <v>8889461747</v>
      </c>
      <c r="B259" s="516" t="s">
        <v>74</v>
      </c>
      <c r="C259" s="507" t="s">
        <v>75</v>
      </c>
      <c r="D259" s="513" t="s">
        <v>76</v>
      </c>
      <c r="E259" s="517"/>
      <c r="F259" s="518" t="s">
        <v>292</v>
      </c>
      <c r="G259" s="516"/>
      <c r="H259" s="517"/>
      <c r="I259" s="507" t="s">
        <v>77</v>
      </c>
      <c r="J259" s="516">
        <v>30</v>
      </c>
      <c r="K259" s="516">
        <v>1</v>
      </c>
      <c r="L259" s="508">
        <v>580537.6</v>
      </c>
      <c r="M259" s="519">
        <v>44547</v>
      </c>
      <c r="N259" s="519">
        <v>44636</v>
      </c>
      <c r="O259" s="519">
        <v>45289</v>
      </c>
      <c r="P259" s="520">
        <v>0.88</v>
      </c>
      <c r="Q259" s="512">
        <v>545099.06</v>
      </c>
      <c r="R259" s="513" t="s">
        <v>78</v>
      </c>
      <c r="S259" s="514"/>
      <c r="T259" s="514"/>
      <c r="U259" s="514"/>
      <c r="V259" s="514"/>
      <c r="W259" s="514"/>
      <c r="X259" s="514"/>
      <c r="Y259" s="514"/>
    </row>
    <row r="260" spans="1:25" s="501" customFormat="1" ht="34.5" customHeight="1">
      <c r="A260" s="515" t="s">
        <v>79</v>
      </c>
      <c r="B260" s="516" t="s">
        <v>80</v>
      </c>
      <c r="C260" s="507" t="s">
        <v>81</v>
      </c>
      <c r="D260" s="513" t="s">
        <v>82</v>
      </c>
      <c r="E260" s="517"/>
      <c r="F260" s="518" t="s">
        <v>292</v>
      </c>
      <c r="G260" s="516"/>
      <c r="H260" s="517"/>
      <c r="I260" s="507" t="s">
        <v>83</v>
      </c>
      <c r="J260" s="516">
        <v>10</v>
      </c>
      <c r="K260" s="516">
        <v>6</v>
      </c>
      <c r="L260" s="508">
        <v>548028.74</v>
      </c>
      <c r="M260" s="519">
        <v>44727</v>
      </c>
      <c r="N260" s="519">
        <v>44809</v>
      </c>
      <c r="O260" s="519">
        <v>45408</v>
      </c>
      <c r="P260" s="520">
        <v>0.92</v>
      </c>
      <c r="Q260" s="512">
        <v>500406.38</v>
      </c>
      <c r="R260" s="516" t="s">
        <v>84</v>
      </c>
      <c r="S260" s="514"/>
      <c r="T260" s="514"/>
      <c r="U260" s="514"/>
      <c r="V260" s="514"/>
      <c r="W260" s="514"/>
      <c r="X260" s="514"/>
      <c r="Y260" s="514"/>
    </row>
    <row r="261" spans="1:25" s="501" customFormat="1" ht="46.5" customHeight="1">
      <c r="A261" s="515" t="s">
        <v>85</v>
      </c>
      <c r="B261" s="516" t="s">
        <v>86</v>
      </c>
      <c r="C261" s="507" t="s">
        <v>87</v>
      </c>
      <c r="D261" s="513" t="s">
        <v>88</v>
      </c>
      <c r="E261" s="517"/>
      <c r="F261" s="518"/>
      <c r="G261" s="516" t="s">
        <v>292</v>
      </c>
      <c r="H261" s="517"/>
      <c r="I261" s="507" t="s">
        <v>89</v>
      </c>
      <c r="J261" s="516">
        <v>80</v>
      </c>
      <c r="K261" s="516">
        <v>8</v>
      </c>
      <c r="L261" s="508">
        <v>537000</v>
      </c>
      <c r="M261" s="519">
        <v>44768</v>
      </c>
      <c r="N261" s="519">
        <v>44830</v>
      </c>
      <c r="O261" s="521">
        <v>45398</v>
      </c>
      <c r="P261" s="522">
        <v>0.48</v>
      </c>
      <c r="Q261" s="512">
        <v>286777.66</v>
      </c>
      <c r="R261" s="516" t="s">
        <v>84</v>
      </c>
      <c r="S261" s="514"/>
      <c r="T261" s="514"/>
      <c r="U261" s="514"/>
      <c r="V261" s="514"/>
      <c r="W261" s="514"/>
      <c r="X261" s="514"/>
      <c r="Y261" s="514"/>
    </row>
    <row r="262" spans="1:25" s="501" customFormat="1" ht="69.75" customHeight="1">
      <c r="A262" s="523" t="s">
        <v>90</v>
      </c>
      <c r="B262" s="524" t="s">
        <v>91</v>
      </c>
      <c r="C262" s="525" t="s">
        <v>92</v>
      </c>
      <c r="D262" s="513" t="s">
        <v>93</v>
      </c>
      <c r="E262" s="517"/>
      <c r="F262" s="526"/>
      <c r="G262" s="516" t="s">
        <v>292</v>
      </c>
      <c r="H262" s="517"/>
      <c r="I262" s="525" t="s">
        <v>94</v>
      </c>
      <c r="J262" s="516">
        <v>15</v>
      </c>
      <c r="K262" s="516">
        <v>1</v>
      </c>
      <c r="L262" s="508">
        <v>645066.1</v>
      </c>
      <c r="M262" s="519">
        <v>44908</v>
      </c>
      <c r="N262" s="519">
        <v>45002</v>
      </c>
      <c r="O262" s="521">
        <v>45399</v>
      </c>
      <c r="P262" s="522">
        <v>0.49</v>
      </c>
      <c r="Q262" s="512">
        <v>313993.31</v>
      </c>
      <c r="R262" s="516" t="s">
        <v>95</v>
      </c>
      <c r="S262" s="514"/>
      <c r="T262" s="514"/>
      <c r="U262" s="514"/>
      <c r="V262" s="514"/>
      <c r="W262" s="514"/>
      <c r="X262" s="514"/>
      <c r="Y262" s="514"/>
    </row>
    <row r="263" spans="1:25" s="501" customFormat="1" ht="34.5" customHeight="1">
      <c r="A263" s="523" t="s">
        <v>96</v>
      </c>
      <c r="B263" s="527" t="s">
        <v>97</v>
      </c>
      <c r="C263" s="525" t="s">
        <v>98</v>
      </c>
      <c r="D263" s="513" t="s">
        <v>99</v>
      </c>
      <c r="E263" s="517"/>
      <c r="F263" s="516" t="s">
        <v>292</v>
      </c>
      <c r="G263" s="528"/>
      <c r="H263" s="517"/>
      <c r="I263" s="525" t="s">
        <v>100</v>
      </c>
      <c r="J263" s="516">
        <v>10</v>
      </c>
      <c r="K263" s="516">
        <v>5</v>
      </c>
      <c r="L263" s="508">
        <v>301565</v>
      </c>
      <c r="M263" s="519">
        <v>45069</v>
      </c>
      <c r="N263" s="519">
        <v>45195</v>
      </c>
      <c r="O263" s="529">
        <v>45451</v>
      </c>
      <c r="P263" s="511">
        <v>0.25</v>
      </c>
      <c r="Q263" s="530">
        <v>60313</v>
      </c>
      <c r="R263" s="506">
        <v>10</v>
      </c>
      <c r="S263" s="514"/>
      <c r="T263" s="514"/>
      <c r="U263" s="514"/>
      <c r="V263" s="514"/>
      <c r="W263" s="514"/>
      <c r="X263" s="514"/>
      <c r="Y263" s="514"/>
    </row>
    <row r="264" spans="1:25" s="501" customFormat="1" ht="19.5" customHeight="1">
      <c r="A264" s="174" t="s">
        <v>101</v>
      </c>
      <c r="B264" s="175"/>
      <c r="C264" s="175"/>
      <c r="D264" s="175"/>
      <c r="E264" s="175"/>
      <c r="F264" s="175"/>
      <c r="G264" s="175"/>
      <c r="H264" s="175"/>
      <c r="I264" s="175"/>
      <c r="J264" s="175"/>
      <c r="K264" s="176"/>
      <c r="L264" s="531">
        <f>SUM(L259:L263)</f>
        <v>2612197.44</v>
      </c>
      <c r="M264" s="534"/>
      <c r="N264" s="535"/>
      <c r="O264" s="534"/>
      <c r="P264" s="535"/>
      <c r="Q264" s="535"/>
      <c r="R264" s="535"/>
      <c r="S264" s="536"/>
      <c r="T264" s="500"/>
      <c r="U264" s="500"/>
      <c r="V264" s="500"/>
      <c r="W264" s="500"/>
      <c r="X264" s="500"/>
      <c r="Y264" s="500"/>
    </row>
    <row r="265" spans="1:25" s="501" customFormat="1" ht="4.5" customHeight="1">
      <c r="A265" s="500"/>
      <c r="B265" s="500"/>
      <c r="C265" s="537"/>
      <c r="D265" s="537"/>
      <c r="E265" s="537"/>
      <c r="F265" s="537"/>
      <c r="G265" s="537"/>
      <c r="H265" s="537"/>
      <c r="I265" s="538"/>
      <c r="J265" s="538"/>
      <c r="K265" s="538"/>
      <c r="L265" s="539"/>
      <c r="M265" s="540"/>
      <c r="N265" s="540"/>
      <c r="O265" s="177"/>
      <c r="P265" s="262"/>
      <c r="Q265" s="262"/>
      <c r="R265" s="262"/>
      <c r="S265" s="500"/>
      <c r="T265" s="500"/>
      <c r="U265" s="500"/>
      <c r="V265" s="500"/>
      <c r="W265" s="500"/>
      <c r="X265" s="500"/>
      <c r="Y265" s="500"/>
    </row>
    <row r="266" spans="1:25" s="501" customFormat="1" ht="13.5" customHeight="1">
      <c r="A266" s="541" t="s">
        <v>305</v>
      </c>
      <c r="B266" s="541"/>
      <c r="C266" s="541"/>
      <c r="D266" s="541"/>
      <c r="E266" s="541"/>
      <c r="F266" s="541"/>
      <c r="G266" s="541"/>
      <c r="H266" s="541"/>
      <c r="I266" s="538"/>
      <c r="J266" s="538"/>
      <c r="K266" s="538"/>
      <c r="L266" s="542"/>
      <c r="M266" s="543"/>
      <c r="N266" s="540"/>
      <c r="O266" s="251"/>
      <c r="P266" s="262"/>
      <c r="Q266" s="262"/>
      <c r="R266" s="262"/>
      <c r="S266" s="500"/>
      <c r="T266" s="500"/>
      <c r="U266" s="500"/>
      <c r="V266" s="500"/>
      <c r="W266" s="500"/>
      <c r="X266" s="500"/>
      <c r="Y266" s="500"/>
    </row>
    <row r="267" spans="1:25" s="501" customFormat="1" ht="8.25" customHeight="1">
      <c r="A267" s="544"/>
      <c r="B267" s="544"/>
      <c r="C267" s="544"/>
      <c r="D267" s="544"/>
      <c r="E267" s="544"/>
      <c r="F267" s="544"/>
      <c r="G267" s="544"/>
      <c r="H267" s="544"/>
      <c r="I267" s="500"/>
      <c r="J267" s="252"/>
      <c r="K267" s="262"/>
      <c r="L267" s="262"/>
      <c r="M267" s="262"/>
      <c r="N267" s="262"/>
      <c r="O267" s="262"/>
      <c r="P267" s="262"/>
      <c r="Q267" s="262"/>
      <c r="R267" s="262"/>
      <c r="S267" s="500"/>
      <c r="T267" s="500"/>
      <c r="U267" s="500"/>
      <c r="V267" s="500"/>
      <c r="W267" s="500"/>
      <c r="X267" s="500"/>
      <c r="Y267" s="500"/>
    </row>
    <row r="268" spans="1:25" s="501" customFormat="1" ht="12" customHeight="1">
      <c r="A268" s="546" t="s">
        <v>102</v>
      </c>
      <c r="B268" s="546"/>
      <c r="C268" s="547" t="s">
        <v>103</v>
      </c>
      <c r="D268" s="547"/>
      <c r="E268" s="544"/>
      <c r="F268" s="544"/>
      <c r="G268" s="544"/>
      <c r="H268" s="544"/>
      <c r="I268" s="500"/>
      <c r="J268" s="545"/>
      <c r="K268" s="545"/>
      <c r="L268" s="224"/>
      <c r="M268" s="262"/>
      <c r="N268" s="262"/>
      <c r="O268" s="262"/>
      <c r="P268" s="545"/>
      <c r="Q268" s="545"/>
      <c r="R268" s="545"/>
      <c r="S268" s="500"/>
      <c r="T268" s="500"/>
      <c r="U268" s="500"/>
      <c r="V268" s="500"/>
      <c r="W268" s="500"/>
      <c r="X268" s="500"/>
      <c r="Y268" s="500"/>
    </row>
    <row r="269" spans="1:25" s="501" customFormat="1" ht="12" customHeight="1">
      <c r="A269" s="547" t="s">
        <v>294</v>
      </c>
      <c r="B269" s="547"/>
      <c r="C269" s="547"/>
      <c r="D269" s="547"/>
      <c r="E269" s="548"/>
      <c r="F269" s="548"/>
      <c r="G269" s="548"/>
      <c r="H269" s="548"/>
      <c r="I269" s="500"/>
      <c r="J269" s="549"/>
      <c r="K269" s="549"/>
      <c r="L269" s="550"/>
      <c r="M269" s="500"/>
      <c r="N269" s="500"/>
      <c r="O269" s="500"/>
      <c r="P269" s="549"/>
      <c r="Q269" s="549"/>
      <c r="R269" s="549"/>
      <c r="S269" s="500"/>
      <c r="T269" s="500"/>
      <c r="U269" s="500"/>
      <c r="V269" s="500"/>
      <c r="W269" s="500"/>
      <c r="X269" s="500"/>
      <c r="Y269" s="500"/>
    </row>
    <row r="270" spans="1:25" s="501" customFormat="1" ht="12" customHeight="1">
      <c r="A270" s="547" t="s">
        <v>295</v>
      </c>
      <c r="B270" s="547"/>
      <c r="C270" s="548"/>
      <c r="D270" s="548"/>
      <c r="E270" s="548"/>
      <c r="F270" s="548"/>
      <c r="G270" s="548"/>
      <c r="H270" s="548"/>
      <c r="I270" s="551"/>
      <c r="J270" s="551"/>
      <c r="K270" s="551"/>
      <c r="L270" s="551"/>
      <c r="M270" s="203"/>
      <c r="N270" s="262"/>
      <c r="O270" s="262"/>
      <c r="P270" s="262"/>
      <c r="Q270" s="551"/>
      <c r="R270" s="551"/>
      <c r="S270" s="500"/>
      <c r="T270" s="500"/>
      <c r="U270" s="500"/>
      <c r="V270" s="500"/>
      <c r="W270" s="500"/>
      <c r="X270" s="500"/>
      <c r="Y270" s="500"/>
    </row>
    <row r="271" spans="1:25" s="501" customFormat="1" ht="13.5" customHeight="1">
      <c r="A271" s="547" t="s">
        <v>532</v>
      </c>
      <c r="B271" s="547"/>
      <c r="C271" s="548"/>
      <c r="D271" s="548"/>
      <c r="E271" s="548"/>
      <c r="F271" s="548"/>
      <c r="G271" s="548"/>
      <c r="H271" s="548"/>
      <c r="I271" s="551"/>
      <c r="J271" s="551"/>
      <c r="K271" s="551"/>
      <c r="L271" s="552"/>
      <c r="M271" s="262"/>
      <c r="N271" s="262"/>
      <c r="O271" s="262"/>
      <c r="P271" s="262"/>
      <c r="Q271" s="551"/>
      <c r="R271" s="551"/>
      <c r="S271" s="500"/>
      <c r="T271" s="500"/>
      <c r="U271" s="500"/>
      <c r="V271" s="500"/>
      <c r="W271" s="500"/>
      <c r="X271" s="500"/>
      <c r="Y271" s="500"/>
    </row>
    <row r="272" spans="1:25" s="501" customFormat="1" ht="12" customHeight="1">
      <c r="A272" s="547" t="s">
        <v>297</v>
      </c>
      <c r="B272" s="547"/>
      <c r="C272" s="548"/>
      <c r="D272" s="548"/>
      <c r="E272" s="548"/>
      <c r="F272" s="548"/>
      <c r="G272" s="548"/>
      <c r="H272" s="548"/>
      <c r="I272" s="551"/>
      <c r="J272" s="551"/>
      <c r="K272" s="551"/>
      <c r="L272" s="551"/>
      <c r="M272" s="553"/>
      <c r="N272" s="551"/>
      <c r="O272" s="551"/>
      <c r="P272" s="551"/>
      <c r="Q272" s="551"/>
      <c r="R272" s="551"/>
      <c r="S272" s="500"/>
      <c r="T272" s="554"/>
      <c r="U272" s="500"/>
      <c r="V272" s="500"/>
      <c r="W272" s="500"/>
      <c r="X272" s="500"/>
      <c r="Y272" s="500"/>
    </row>
    <row r="273" spans="1:25" s="501" customFormat="1" ht="12" customHeight="1">
      <c r="A273" s="547" t="s">
        <v>298</v>
      </c>
      <c r="B273" s="547"/>
      <c r="C273" s="548"/>
      <c r="D273" s="548"/>
      <c r="E273" s="548"/>
      <c r="F273" s="548"/>
      <c r="G273" s="548"/>
      <c r="H273" s="548"/>
      <c r="I273" s="551"/>
      <c r="J273" s="551"/>
      <c r="K273" s="551"/>
      <c r="L273" s="551"/>
      <c r="M273" s="551"/>
      <c r="N273" s="551"/>
      <c r="O273" s="551"/>
      <c r="P273" s="551"/>
      <c r="Q273" s="551"/>
      <c r="R273" s="551"/>
      <c r="S273" s="500"/>
      <c r="T273" s="500"/>
      <c r="U273" s="500"/>
      <c r="V273" s="500"/>
      <c r="W273" s="500"/>
      <c r="X273" s="500"/>
      <c r="Y273" s="500"/>
    </row>
    <row r="274" spans="1:25" s="501" customFormat="1" ht="12" customHeight="1">
      <c r="A274" s="547" t="s">
        <v>299</v>
      </c>
      <c r="B274" s="547"/>
      <c r="C274" s="548"/>
      <c r="D274" s="548"/>
      <c r="E274" s="548"/>
      <c r="F274" s="548"/>
      <c r="G274" s="548"/>
      <c r="H274" s="548"/>
      <c r="I274" s="551"/>
      <c r="J274" s="551"/>
      <c r="K274" s="551"/>
      <c r="L274" s="551"/>
      <c r="M274" s="551"/>
      <c r="N274" s="551"/>
      <c r="O274" s="551"/>
      <c r="P274" s="551"/>
      <c r="Q274" s="551"/>
      <c r="R274" s="551"/>
      <c r="S274" s="500"/>
      <c r="T274" s="500"/>
      <c r="U274" s="500"/>
      <c r="V274" s="500"/>
      <c r="W274" s="500"/>
      <c r="X274" s="500"/>
      <c r="Y274" s="500"/>
    </row>
    <row r="275" spans="1:25" s="501" customFormat="1" ht="12" customHeight="1">
      <c r="A275" s="547" t="s">
        <v>300</v>
      </c>
      <c r="B275" s="547"/>
      <c r="C275" s="548"/>
      <c r="D275" s="548"/>
      <c r="E275" s="548"/>
      <c r="F275" s="548"/>
      <c r="G275" s="548"/>
      <c r="H275" s="548"/>
      <c r="I275" s="551"/>
      <c r="J275" s="551"/>
      <c r="K275" s="551"/>
      <c r="L275" s="551"/>
      <c r="M275" s="551"/>
      <c r="N275" s="551"/>
      <c r="O275" s="551"/>
      <c r="P275" s="551"/>
      <c r="Q275" s="551"/>
      <c r="R275" s="551"/>
      <c r="S275" s="500"/>
      <c r="T275" s="500"/>
      <c r="U275" s="500"/>
      <c r="V275" s="500"/>
      <c r="W275" s="500"/>
      <c r="X275" s="500"/>
      <c r="Y275" s="500"/>
    </row>
    <row r="276" spans="1:25" s="501" customFormat="1" ht="12" customHeight="1">
      <c r="A276" s="555" t="s">
        <v>301</v>
      </c>
      <c r="B276" s="555"/>
      <c r="C276" s="556"/>
      <c r="D276" s="556"/>
      <c r="E276" s="556"/>
      <c r="F276" s="556"/>
      <c r="G276" s="556"/>
      <c r="H276" s="556"/>
      <c r="I276" s="551"/>
      <c r="J276" s="551"/>
      <c r="K276" s="551"/>
      <c r="L276" s="551"/>
      <c r="M276" s="551"/>
      <c r="N276" s="551"/>
      <c r="O276" s="551"/>
      <c r="P276" s="551"/>
      <c r="Q276" s="551"/>
      <c r="R276" s="551"/>
      <c r="S276" s="500"/>
      <c r="T276" s="500"/>
      <c r="U276" s="500"/>
      <c r="V276" s="500"/>
      <c r="W276" s="500"/>
      <c r="X276" s="500"/>
      <c r="Y276" s="500"/>
    </row>
    <row r="277" spans="1:25" s="501" customFormat="1" ht="12" customHeight="1">
      <c r="A277" s="555" t="s">
        <v>302</v>
      </c>
      <c r="B277" s="555"/>
      <c r="C277" s="556"/>
      <c r="D277" s="556"/>
      <c r="E277" s="556"/>
      <c r="F277" s="556"/>
      <c r="G277" s="556"/>
      <c r="H277" s="556"/>
      <c r="I277" s="551"/>
      <c r="J277" s="551"/>
      <c r="K277" s="551"/>
      <c r="L277" s="551"/>
      <c r="M277" s="551"/>
      <c r="N277" s="551"/>
      <c r="O277" s="551"/>
      <c r="P277" s="551"/>
      <c r="Q277" s="551"/>
      <c r="R277" s="551"/>
      <c r="S277" s="500"/>
      <c r="T277" s="500"/>
      <c r="U277" s="500"/>
      <c r="V277" s="500"/>
      <c r="W277" s="500"/>
      <c r="X277" s="500"/>
      <c r="Y277" s="500"/>
    </row>
    <row r="278" spans="1:25" s="501" customFormat="1" ht="12.75" customHeight="1">
      <c r="A278" s="261" t="s">
        <v>104</v>
      </c>
      <c r="B278" s="262"/>
      <c r="C278" s="262"/>
      <c r="D278" s="262"/>
      <c r="E278" s="262"/>
      <c r="F278" s="262"/>
      <c r="G278" s="262"/>
      <c r="H278" s="262"/>
      <c r="I278" s="551"/>
      <c r="J278" s="551"/>
      <c r="K278" s="551"/>
      <c r="L278" s="551"/>
      <c r="M278" s="551"/>
      <c r="N278" s="551"/>
      <c r="O278" s="551"/>
      <c r="P278" s="551"/>
      <c r="Q278" s="551"/>
      <c r="R278" s="551"/>
      <c r="S278" s="500"/>
      <c r="T278" s="500"/>
      <c r="U278" s="500"/>
      <c r="V278" s="500"/>
      <c r="W278" s="500"/>
      <c r="X278" s="500"/>
      <c r="Y278" s="500"/>
    </row>
    <row r="279" spans="1:25" s="501" customFormat="1" ht="9.75" customHeight="1">
      <c r="A279" s="249" t="s">
        <v>105</v>
      </c>
      <c r="B279" s="262"/>
      <c r="C279" s="262"/>
      <c r="D279" s="262"/>
      <c r="E279" s="262"/>
      <c r="F279" s="262"/>
      <c r="G279" s="262"/>
      <c r="H279" s="262"/>
      <c r="I279" s="262"/>
      <c r="J279" s="557"/>
      <c r="K279" s="557"/>
      <c r="L279" s="557"/>
      <c r="M279" s="557"/>
      <c r="N279" s="557"/>
      <c r="O279" s="557"/>
      <c r="P279" s="557"/>
      <c r="Q279" s="557"/>
      <c r="R279" s="557"/>
      <c r="S279" s="557"/>
      <c r="T279" s="557"/>
      <c r="U279" s="557"/>
      <c r="V279" s="557"/>
      <c r="W279" s="557"/>
      <c r="X279" s="557"/>
      <c r="Y279" s="557"/>
    </row>
    <row r="280" spans="1:25" s="501" customFormat="1" ht="13.5" customHeight="1">
      <c r="A280" s="500"/>
      <c r="B280" s="500"/>
      <c r="C280" s="500"/>
      <c r="D280" s="500"/>
      <c r="E280" s="500"/>
      <c r="F280" s="500"/>
      <c r="G280" s="500"/>
      <c r="H280" s="500"/>
      <c r="I280" s="500"/>
      <c r="J280" s="500"/>
      <c r="K280" s="500"/>
      <c r="L280" s="500"/>
      <c r="M280" s="500"/>
      <c r="N280" s="500"/>
      <c r="O280" s="500"/>
      <c r="P280" s="500"/>
      <c r="Q280" s="500"/>
      <c r="R280" s="500"/>
      <c r="S280" s="500"/>
      <c r="T280" s="500"/>
      <c r="U280" s="500"/>
      <c r="V280" s="500"/>
      <c r="W280" s="500"/>
      <c r="X280" s="500"/>
      <c r="Y280" s="500"/>
    </row>
    <row r="281" spans="1:122" ht="16.5" customHeight="1">
      <c r="A281" s="559"/>
      <c r="B281" s="559"/>
      <c r="C281" s="680" t="s">
        <v>106</v>
      </c>
      <c r="D281" s="680"/>
      <c r="E281" s="680"/>
      <c r="F281" s="680"/>
      <c r="G281" s="680"/>
      <c r="H281" s="680"/>
      <c r="I281" s="680"/>
      <c r="J281" s="680"/>
      <c r="K281" s="680"/>
      <c r="L281" s="680"/>
      <c r="M281" s="680"/>
      <c r="N281" s="680"/>
      <c r="O281" s="680"/>
      <c r="P281" s="680"/>
      <c r="Q281" s="680"/>
      <c r="R281" s="680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</row>
    <row r="282" spans="1:122" ht="12.75" customHeight="1">
      <c r="A282" s="559"/>
      <c r="B282" s="559"/>
      <c r="C282" s="131"/>
      <c r="D282" s="131"/>
      <c r="E282" s="131"/>
      <c r="F282" s="131"/>
      <c r="G282" s="131"/>
      <c r="H282" s="131"/>
      <c r="I282" s="559"/>
      <c r="J282" s="131"/>
      <c r="K282" s="131"/>
      <c r="L282" s="131"/>
      <c r="M282" s="131"/>
      <c r="N282" s="131"/>
      <c r="O282" s="131"/>
      <c r="P282" s="131"/>
      <c r="Q282" s="560"/>
      <c r="R282" s="131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</row>
    <row r="283" spans="1:122" ht="14.25" customHeight="1">
      <c r="A283" s="561"/>
      <c r="B283" s="561"/>
      <c r="C283" s="250" t="s">
        <v>552</v>
      </c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</row>
    <row r="284" spans="1:122" ht="12.75" customHeight="1">
      <c r="A284" s="561"/>
      <c r="B284" s="561"/>
      <c r="C284" s="561"/>
      <c r="D284" s="561"/>
      <c r="E284" s="561"/>
      <c r="F284" s="561"/>
      <c r="G284" s="561"/>
      <c r="H284" s="561"/>
      <c r="I284" s="562"/>
      <c r="J284" s="561"/>
      <c r="K284" s="561"/>
      <c r="L284" s="563"/>
      <c r="M284" s="561"/>
      <c r="N284" s="564"/>
      <c r="O284" s="561"/>
      <c r="P284" s="565"/>
      <c r="Q284" s="563"/>
      <c r="R284" s="561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</row>
    <row r="285" spans="1:22" s="567" customFormat="1" ht="12.75" customHeight="1">
      <c r="A285" s="260" t="s">
        <v>278</v>
      </c>
      <c r="B285" s="260" t="s">
        <v>107</v>
      </c>
      <c r="C285" s="260" t="s">
        <v>108</v>
      </c>
      <c r="D285" s="260" t="s">
        <v>109</v>
      </c>
      <c r="E285" s="260" t="s">
        <v>280</v>
      </c>
      <c r="F285" s="260"/>
      <c r="G285" s="260"/>
      <c r="H285" s="260"/>
      <c r="I285" s="260" t="s">
        <v>281</v>
      </c>
      <c r="J285" s="260" t="s">
        <v>282</v>
      </c>
      <c r="K285" s="260" t="s">
        <v>283</v>
      </c>
      <c r="L285" s="260" t="s">
        <v>273</v>
      </c>
      <c r="M285" s="260" t="s">
        <v>275</v>
      </c>
      <c r="N285" s="260" t="s">
        <v>284</v>
      </c>
      <c r="O285" s="260" t="s">
        <v>285</v>
      </c>
      <c r="P285" s="260" t="s">
        <v>274</v>
      </c>
      <c r="Q285" s="260" t="s">
        <v>286</v>
      </c>
      <c r="R285" s="260" t="s">
        <v>287</v>
      </c>
      <c r="U285"/>
      <c r="V285"/>
    </row>
    <row r="286" spans="1:22" s="567" customFormat="1" ht="41.25" customHeight="1">
      <c r="A286" s="260"/>
      <c r="B286" s="260"/>
      <c r="C286" s="260"/>
      <c r="D286" s="260"/>
      <c r="E286" s="566" t="s">
        <v>288</v>
      </c>
      <c r="F286" s="566" t="s">
        <v>289</v>
      </c>
      <c r="G286" s="566" t="s">
        <v>290</v>
      </c>
      <c r="H286" s="566" t="s">
        <v>291</v>
      </c>
      <c r="I286" s="260"/>
      <c r="J286" s="260"/>
      <c r="K286" s="260"/>
      <c r="L286" s="260"/>
      <c r="M286" s="260"/>
      <c r="N286" s="260"/>
      <c r="O286" s="260"/>
      <c r="P286" s="260"/>
      <c r="Q286" s="260"/>
      <c r="R286" s="260"/>
      <c r="U286"/>
      <c r="V286"/>
    </row>
    <row r="287" spans="1:22" s="577" customFormat="1" ht="42" customHeight="1">
      <c r="A287" s="448" t="s">
        <v>114</v>
      </c>
      <c r="B287" s="448" t="s">
        <v>112</v>
      </c>
      <c r="C287" s="586" t="s">
        <v>115</v>
      </c>
      <c r="D287" s="370" t="s">
        <v>113</v>
      </c>
      <c r="E287" s="569"/>
      <c r="F287" s="569" t="s">
        <v>292</v>
      </c>
      <c r="G287" s="448"/>
      <c r="H287" s="448"/>
      <c r="I287" s="349" t="s">
        <v>116</v>
      </c>
      <c r="J287" s="448">
        <v>271</v>
      </c>
      <c r="K287" s="448">
        <v>17</v>
      </c>
      <c r="L287" s="571">
        <v>972206.5</v>
      </c>
      <c r="M287" s="468">
        <v>44705</v>
      </c>
      <c r="N287" s="468">
        <v>44889</v>
      </c>
      <c r="O287" s="468">
        <v>45291</v>
      </c>
      <c r="P287" s="573">
        <v>0.85</v>
      </c>
      <c r="Q287" s="584">
        <f>223350.85+365566.8</f>
        <v>588917.65</v>
      </c>
      <c r="R287" s="448"/>
      <c r="U287"/>
      <c r="V287"/>
    </row>
    <row r="288" spans="1:22" s="577" customFormat="1" ht="22.5" customHeight="1">
      <c r="A288" s="449"/>
      <c r="B288" s="449"/>
      <c r="C288" s="589" t="s">
        <v>110</v>
      </c>
      <c r="D288" s="371"/>
      <c r="E288" s="590"/>
      <c r="F288" s="590"/>
      <c r="G288" s="449"/>
      <c r="H288" s="449"/>
      <c r="I288" s="350"/>
      <c r="J288" s="449"/>
      <c r="K288" s="449"/>
      <c r="L288" s="595">
        <v>23431.34</v>
      </c>
      <c r="M288" s="418"/>
      <c r="N288" s="418"/>
      <c r="O288" s="418"/>
      <c r="P288" s="590"/>
      <c r="Q288" s="584">
        <v>23431.34</v>
      </c>
      <c r="R288" s="449"/>
      <c r="U288"/>
      <c r="V288"/>
    </row>
    <row r="289" spans="1:22" s="577" customFormat="1" ht="22.5" customHeight="1">
      <c r="A289" s="417"/>
      <c r="B289" s="417"/>
      <c r="C289" s="578" t="s">
        <v>110</v>
      </c>
      <c r="D289" s="372"/>
      <c r="E289" s="578"/>
      <c r="F289" s="578"/>
      <c r="G289" s="417"/>
      <c r="H289" s="417"/>
      <c r="I289" s="351"/>
      <c r="J289" s="417"/>
      <c r="K289" s="417"/>
      <c r="L289" s="596">
        <v>180166.43</v>
      </c>
      <c r="M289" s="469"/>
      <c r="N289" s="469"/>
      <c r="O289" s="469"/>
      <c r="P289" s="578"/>
      <c r="Q289" s="578">
        <v>180166.43</v>
      </c>
      <c r="R289" s="417"/>
      <c r="U289"/>
      <c r="V289"/>
    </row>
    <row r="290" spans="1:21" s="577" customFormat="1" ht="42" customHeight="1">
      <c r="A290" s="587" t="s">
        <v>117</v>
      </c>
      <c r="B290" s="587" t="s">
        <v>118</v>
      </c>
      <c r="C290" s="597" t="s">
        <v>120</v>
      </c>
      <c r="D290" s="588" t="s">
        <v>121</v>
      </c>
      <c r="E290" s="568"/>
      <c r="F290" s="568"/>
      <c r="G290" s="568" t="s">
        <v>292</v>
      </c>
      <c r="H290" s="568"/>
      <c r="I290" s="570" t="s">
        <v>122</v>
      </c>
      <c r="J290" s="568">
        <v>5</v>
      </c>
      <c r="K290" s="568">
        <v>4</v>
      </c>
      <c r="L290" s="582">
        <v>114641.49</v>
      </c>
      <c r="M290" s="572">
        <v>45056</v>
      </c>
      <c r="N290" s="572">
        <v>45138</v>
      </c>
      <c r="O290" s="572">
        <v>45437</v>
      </c>
      <c r="P290" s="583">
        <v>0.95</v>
      </c>
      <c r="Q290" s="582">
        <v>62025.17</v>
      </c>
      <c r="R290" s="598"/>
      <c r="T290"/>
      <c r="U290"/>
    </row>
    <row r="291" spans="1:22" s="577" customFormat="1" ht="42" customHeight="1">
      <c r="A291" s="509" t="s">
        <v>123</v>
      </c>
      <c r="B291" s="509"/>
      <c r="C291" s="586" t="s">
        <v>124</v>
      </c>
      <c r="D291" s="386" t="s">
        <v>371</v>
      </c>
      <c r="E291" s="388"/>
      <c r="F291" s="569" t="s">
        <v>292</v>
      </c>
      <c r="G291" s="569"/>
      <c r="H291" s="569"/>
      <c r="I291" s="390" t="s">
        <v>125</v>
      </c>
      <c r="J291" s="448">
        <v>48</v>
      </c>
      <c r="K291" s="448">
        <v>16</v>
      </c>
      <c r="L291" s="571">
        <v>259149.2</v>
      </c>
      <c r="M291" s="468">
        <v>45124</v>
      </c>
      <c r="N291" s="468">
        <v>45195</v>
      </c>
      <c r="O291" s="468">
        <v>45291</v>
      </c>
      <c r="P291" s="444">
        <v>0.48</v>
      </c>
      <c r="Q291" s="446">
        <v>51829.84</v>
      </c>
      <c r="R291" s="509" t="s">
        <v>126</v>
      </c>
      <c r="U291"/>
      <c r="V291"/>
    </row>
    <row r="292" spans="1:22" s="577" customFormat="1" ht="22.5">
      <c r="A292" s="510"/>
      <c r="B292" s="510"/>
      <c r="C292" s="578" t="s">
        <v>111</v>
      </c>
      <c r="D292" s="387"/>
      <c r="E292" s="389"/>
      <c r="F292" s="579"/>
      <c r="G292" s="579"/>
      <c r="H292" s="579"/>
      <c r="I292" s="391"/>
      <c r="J292" s="417"/>
      <c r="K292" s="417"/>
      <c r="L292" s="580">
        <v>5901.64</v>
      </c>
      <c r="M292" s="469"/>
      <c r="N292" s="469"/>
      <c r="O292" s="469"/>
      <c r="P292" s="445"/>
      <c r="Q292" s="447"/>
      <c r="R292" s="510"/>
      <c r="U292"/>
      <c r="V292"/>
    </row>
    <row r="293" spans="1:22" s="577" customFormat="1" ht="42" customHeight="1">
      <c r="A293" s="587" t="s">
        <v>127</v>
      </c>
      <c r="B293" s="587"/>
      <c r="C293" s="597" t="s">
        <v>128</v>
      </c>
      <c r="D293" s="588" t="s">
        <v>371</v>
      </c>
      <c r="E293" s="568"/>
      <c r="F293" s="568" t="s">
        <v>292</v>
      </c>
      <c r="G293" s="568"/>
      <c r="H293" s="568"/>
      <c r="I293" s="570" t="s">
        <v>129</v>
      </c>
      <c r="J293" s="568">
        <v>48</v>
      </c>
      <c r="K293" s="568">
        <v>16</v>
      </c>
      <c r="L293" s="582">
        <v>174689.14</v>
      </c>
      <c r="M293" s="572">
        <v>45124</v>
      </c>
      <c r="N293" s="572">
        <v>45155</v>
      </c>
      <c r="O293" s="572">
        <v>45291</v>
      </c>
      <c r="P293" s="583">
        <v>0.6</v>
      </c>
      <c r="Q293" s="582">
        <v>34937.83</v>
      </c>
      <c r="R293" s="587" t="s">
        <v>126</v>
      </c>
      <c r="S293" s="600"/>
      <c r="U293"/>
      <c r="V293"/>
    </row>
    <row r="294" spans="1:22" s="577" customFormat="1" ht="42" customHeight="1">
      <c r="A294" s="587" t="s">
        <v>130</v>
      </c>
      <c r="B294" s="587"/>
      <c r="C294" s="597" t="s">
        <v>131</v>
      </c>
      <c r="D294" s="588" t="s">
        <v>371</v>
      </c>
      <c r="E294" s="568"/>
      <c r="F294" s="568" t="s">
        <v>292</v>
      </c>
      <c r="G294" s="568"/>
      <c r="H294" s="568"/>
      <c r="I294" s="570" t="s">
        <v>132</v>
      </c>
      <c r="J294" s="568">
        <v>48</v>
      </c>
      <c r="K294" s="568">
        <v>16</v>
      </c>
      <c r="L294" s="582">
        <v>214585.8</v>
      </c>
      <c r="M294" s="572">
        <v>45124</v>
      </c>
      <c r="N294" s="572">
        <v>45194</v>
      </c>
      <c r="O294" s="572">
        <v>45291</v>
      </c>
      <c r="P294" s="583">
        <v>0.68</v>
      </c>
      <c r="Q294" s="582">
        <v>0</v>
      </c>
      <c r="R294" s="587" t="s">
        <v>126</v>
      </c>
      <c r="U294"/>
      <c r="V294"/>
    </row>
    <row r="295" spans="1:22" s="577" customFormat="1" ht="42" customHeight="1">
      <c r="A295" s="587" t="s">
        <v>133</v>
      </c>
      <c r="B295" s="587"/>
      <c r="C295" s="597" t="s">
        <v>134</v>
      </c>
      <c r="D295" s="588" t="s">
        <v>371</v>
      </c>
      <c r="E295" s="568"/>
      <c r="F295" s="568" t="s">
        <v>292</v>
      </c>
      <c r="G295" s="568"/>
      <c r="H295" s="568"/>
      <c r="I295" s="570" t="s">
        <v>433</v>
      </c>
      <c r="J295" s="568">
        <v>48</v>
      </c>
      <c r="K295" s="568">
        <v>16</v>
      </c>
      <c r="L295" s="582">
        <v>200633</v>
      </c>
      <c r="M295" s="572">
        <v>45124</v>
      </c>
      <c r="N295" s="572">
        <v>45170</v>
      </c>
      <c r="O295" s="572">
        <v>45291</v>
      </c>
      <c r="P295" s="583">
        <v>0.52</v>
      </c>
      <c r="Q295" s="582">
        <v>94218.39</v>
      </c>
      <c r="R295" s="587" t="s">
        <v>126</v>
      </c>
      <c r="U295"/>
      <c r="V295"/>
    </row>
    <row r="296" spans="1:22" s="577" customFormat="1" ht="42" customHeight="1">
      <c r="A296" s="587" t="s">
        <v>135</v>
      </c>
      <c r="B296" s="587"/>
      <c r="C296" s="597" t="s">
        <v>136</v>
      </c>
      <c r="D296" s="588" t="s">
        <v>371</v>
      </c>
      <c r="E296" s="568"/>
      <c r="F296" s="568" t="s">
        <v>292</v>
      </c>
      <c r="G296" s="568"/>
      <c r="H296" s="568"/>
      <c r="I296" s="570" t="s">
        <v>137</v>
      </c>
      <c r="J296" s="568">
        <v>48</v>
      </c>
      <c r="K296" s="568">
        <v>16</v>
      </c>
      <c r="L296" s="582">
        <v>192971.8</v>
      </c>
      <c r="M296" s="572">
        <v>45124</v>
      </c>
      <c r="N296" s="572">
        <v>45176</v>
      </c>
      <c r="O296" s="572">
        <v>45291</v>
      </c>
      <c r="P296" s="583">
        <v>0.6</v>
      </c>
      <c r="Q296" s="582">
        <v>0</v>
      </c>
      <c r="R296" s="587" t="s">
        <v>126</v>
      </c>
      <c r="S296" s="600"/>
      <c r="U296"/>
      <c r="V296"/>
    </row>
    <row r="297" spans="1:22" s="577" customFormat="1" ht="42" customHeight="1">
      <c r="A297" s="587" t="s">
        <v>138</v>
      </c>
      <c r="B297" s="587"/>
      <c r="C297" s="597" t="s">
        <v>139</v>
      </c>
      <c r="D297" s="588" t="s">
        <v>371</v>
      </c>
      <c r="E297" s="568"/>
      <c r="F297" s="568" t="s">
        <v>292</v>
      </c>
      <c r="G297" s="568"/>
      <c r="H297" s="568"/>
      <c r="I297" s="570" t="s">
        <v>137</v>
      </c>
      <c r="J297" s="568">
        <v>48</v>
      </c>
      <c r="K297" s="568">
        <v>4</v>
      </c>
      <c r="L297" s="582">
        <v>192971.8</v>
      </c>
      <c r="M297" s="572">
        <v>45134</v>
      </c>
      <c r="N297" s="572">
        <v>45176</v>
      </c>
      <c r="O297" s="572">
        <v>45291</v>
      </c>
      <c r="P297" s="583">
        <v>0.49</v>
      </c>
      <c r="Q297" s="582">
        <v>0</v>
      </c>
      <c r="R297" s="587" t="s">
        <v>126</v>
      </c>
      <c r="U297" s="567"/>
      <c r="V297" s="567"/>
    </row>
    <row r="298" spans="1:22" s="577" customFormat="1" ht="42" customHeight="1">
      <c r="A298" s="587" t="s">
        <v>140</v>
      </c>
      <c r="B298" s="587"/>
      <c r="C298" s="597" t="s">
        <v>141</v>
      </c>
      <c r="D298" s="588" t="s">
        <v>371</v>
      </c>
      <c r="E298" s="568"/>
      <c r="F298" s="568" t="s">
        <v>292</v>
      </c>
      <c r="G298" s="568"/>
      <c r="H298" s="568"/>
      <c r="I298" s="570" t="s">
        <v>129</v>
      </c>
      <c r="J298" s="568">
        <v>48</v>
      </c>
      <c r="K298" s="568">
        <v>4</v>
      </c>
      <c r="L298" s="582">
        <v>174689.14</v>
      </c>
      <c r="M298" s="572">
        <v>45134</v>
      </c>
      <c r="N298" s="572">
        <v>45180</v>
      </c>
      <c r="O298" s="572">
        <v>45291</v>
      </c>
      <c r="P298" s="583">
        <v>0.71</v>
      </c>
      <c r="Q298" s="582">
        <v>82631.07</v>
      </c>
      <c r="R298" s="587" t="s">
        <v>126</v>
      </c>
      <c r="S298" s="575"/>
      <c r="T298" s="575"/>
      <c r="U298"/>
      <c r="V298"/>
    </row>
    <row r="299" spans="1:22" s="577" customFormat="1" ht="42" customHeight="1">
      <c r="A299" s="587" t="s">
        <v>142</v>
      </c>
      <c r="B299" s="587"/>
      <c r="C299" s="597" t="s">
        <v>143</v>
      </c>
      <c r="D299" s="588" t="s">
        <v>371</v>
      </c>
      <c r="E299" s="568"/>
      <c r="F299" s="568" t="s">
        <v>292</v>
      </c>
      <c r="G299" s="568"/>
      <c r="H299" s="568"/>
      <c r="I299" s="570" t="s">
        <v>125</v>
      </c>
      <c r="J299" s="568">
        <v>48</v>
      </c>
      <c r="K299" s="568">
        <v>4</v>
      </c>
      <c r="L299" s="582">
        <v>190575</v>
      </c>
      <c r="M299" s="572">
        <v>45134</v>
      </c>
      <c r="N299" s="572">
        <v>45195</v>
      </c>
      <c r="O299" s="572">
        <v>45291</v>
      </c>
      <c r="P299" s="583">
        <v>0.37</v>
      </c>
      <c r="Q299" s="582">
        <v>38115</v>
      </c>
      <c r="R299" s="587" t="s">
        <v>126</v>
      </c>
      <c r="U299"/>
      <c r="V299"/>
    </row>
    <row r="300" spans="1:22" s="577" customFormat="1" ht="22.5">
      <c r="A300" s="599" t="s">
        <v>144</v>
      </c>
      <c r="B300" s="587"/>
      <c r="C300" s="586" t="s">
        <v>145</v>
      </c>
      <c r="D300" s="588" t="s">
        <v>371</v>
      </c>
      <c r="E300" s="569"/>
      <c r="F300" s="569" t="s">
        <v>292</v>
      </c>
      <c r="G300" s="569"/>
      <c r="H300" s="568"/>
      <c r="I300" s="570" t="s">
        <v>146</v>
      </c>
      <c r="J300" s="568">
        <v>48</v>
      </c>
      <c r="K300" s="568">
        <v>4</v>
      </c>
      <c r="L300" s="574">
        <v>185110</v>
      </c>
      <c r="M300" s="572">
        <v>45124</v>
      </c>
      <c r="N300" s="572">
        <v>45148</v>
      </c>
      <c r="O300" s="572">
        <v>45291</v>
      </c>
      <c r="P300" s="585">
        <v>0.72</v>
      </c>
      <c r="Q300" s="582">
        <v>0</v>
      </c>
      <c r="R300" s="587" t="s">
        <v>126</v>
      </c>
      <c r="S300" s="600"/>
      <c r="U300"/>
      <c r="V300"/>
    </row>
    <row r="301" spans="1:22" s="577" customFormat="1" ht="42" customHeight="1">
      <c r="A301" s="587" t="s">
        <v>147</v>
      </c>
      <c r="B301" s="587" t="s">
        <v>148</v>
      </c>
      <c r="C301" s="597" t="s">
        <v>149</v>
      </c>
      <c r="D301" s="587" t="s">
        <v>150</v>
      </c>
      <c r="E301" s="568"/>
      <c r="F301" s="568" t="s">
        <v>292</v>
      </c>
      <c r="G301" s="568"/>
      <c r="H301" s="568"/>
      <c r="I301" s="570" t="s">
        <v>151</v>
      </c>
      <c r="J301" s="607">
        <v>4</v>
      </c>
      <c r="K301" s="607">
        <v>4</v>
      </c>
      <c r="L301" s="582">
        <v>866597.6</v>
      </c>
      <c r="M301" s="572">
        <v>45131</v>
      </c>
      <c r="N301" s="572">
        <v>45229</v>
      </c>
      <c r="O301" s="572">
        <v>45768</v>
      </c>
      <c r="P301" s="583">
        <v>0.31</v>
      </c>
      <c r="Q301" s="582">
        <v>0</v>
      </c>
      <c r="R301" s="568"/>
      <c r="S301" s="575"/>
      <c r="T301" s="575"/>
      <c r="U301"/>
      <c r="V301"/>
    </row>
    <row r="302" spans="1:22" s="577" customFormat="1" ht="22.5">
      <c r="A302" s="587" t="s">
        <v>152</v>
      </c>
      <c r="B302" s="587"/>
      <c r="C302" s="597" t="s">
        <v>153</v>
      </c>
      <c r="D302" s="587" t="s">
        <v>371</v>
      </c>
      <c r="E302" s="568"/>
      <c r="F302" s="568" t="s">
        <v>292</v>
      </c>
      <c r="G302" s="568"/>
      <c r="H302" s="568"/>
      <c r="I302" s="570" t="s">
        <v>154</v>
      </c>
      <c r="J302" s="607">
        <v>48</v>
      </c>
      <c r="K302" s="607">
        <v>16</v>
      </c>
      <c r="L302" s="582">
        <v>193862.6</v>
      </c>
      <c r="M302" s="572">
        <v>45124</v>
      </c>
      <c r="N302" s="572">
        <v>45238</v>
      </c>
      <c r="O302" s="572">
        <v>45291</v>
      </c>
      <c r="P302" s="583">
        <v>0.29</v>
      </c>
      <c r="Q302" s="582">
        <v>39972.52</v>
      </c>
      <c r="R302" s="587" t="s">
        <v>126</v>
      </c>
      <c r="S302" s="575"/>
      <c r="T302" s="575"/>
      <c r="U302"/>
      <c r="V302"/>
    </row>
    <row r="303" spans="1:22" s="575" customFormat="1" ht="42" customHeight="1">
      <c r="A303" s="597" t="s">
        <v>155</v>
      </c>
      <c r="B303" s="581" t="s">
        <v>156</v>
      </c>
      <c r="C303" s="597" t="s">
        <v>157</v>
      </c>
      <c r="D303" s="588" t="s">
        <v>158</v>
      </c>
      <c r="E303" s="568"/>
      <c r="F303" s="568" t="s">
        <v>292</v>
      </c>
      <c r="G303" s="568"/>
      <c r="H303" s="568"/>
      <c r="I303" s="570" t="s">
        <v>159</v>
      </c>
      <c r="J303" s="568">
        <v>152</v>
      </c>
      <c r="K303" s="568">
        <v>20</v>
      </c>
      <c r="L303" s="582">
        <v>535000.85</v>
      </c>
      <c r="M303" s="572">
        <v>45116</v>
      </c>
      <c r="N303" s="572">
        <v>45247</v>
      </c>
      <c r="O303" s="572">
        <v>45546</v>
      </c>
      <c r="P303" s="583">
        <v>0.28</v>
      </c>
      <c r="Q303" s="582">
        <v>0</v>
      </c>
      <c r="R303" s="568"/>
      <c r="U303" s="576"/>
      <c r="V303" s="576"/>
    </row>
    <row r="304" spans="1:22" s="575" customFormat="1" ht="42" customHeight="1">
      <c r="A304" s="570">
        <v>9628977331</v>
      </c>
      <c r="B304" s="581" t="s">
        <v>156</v>
      </c>
      <c r="C304" s="597" t="s">
        <v>160</v>
      </c>
      <c r="D304" s="588" t="s">
        <v>158</v>
      </c>
      <c r="E304" s="568"/>
      <c r="F304" s="588" t="s">
        <v>292</v>
      </c>
      <c r="G304" s="568"/>
      <c r="H304" s="568"/>
      <c r="I304" s="570" t="s">
        <v>161</v>
      </c>
      <c r="J304" s="568">
        <v>152</v>
      </c>
      <c r="K304" s="568">
        <v>20</v>
      </c>
      <c r="L304" s="582">
        <v>354532.99</v>
      </c>
      <c r="M304" s="572">
        <v>45116</v>
      </c>
      <c r="N304" s="572">
        <v>45243</v>
      </c>
      <c r="O304" s="572">
        <v>45540</v>
      </c>
      <c r="P304" s="583">
        <v>0.6</v>
      </c>
      <c r="Q304" s="582">
        <v>70906.6</v>
      </c>
      <c r="R304" s="568"/>
      <c r="U304" s="576"/>
      <c r="V304" s="576"/>
    </row>
    <row r="305" spans="1:22" s="575" customFormat="1" ht="42" customHeight="1">
      <c r="A305" s="570" t="s">
        <v>162</v>
      </c>
      <c r="B305" s="581" t="s">
        <v>156</v>
      </c>
      <c r="C305" s="597" t="s">
        <v>163</v>
      </c>
      <c r="D305" s="588" t="s">
        <v>158</v>
      </c>
      <c r="E305" s="568"/>
      <c r="F305" s="568" t="s">
        <v>292</v>
      </c>
      <c r="G305" s="568"/>
      <c r="H305" s="568"/>
      <c r="I305" s="570" t="s">
        <v>164</v>
      </c>
      <c r="J305" s="568">
        <v>152</v>
      </c>
      <c r="K305" s="568">
        <v>20</v>
      </c>
      <c r="L305" s="582">
        <v>871629.8</v>
      </c>
      <c r="M305" s="572">
        <v>45116</v>
      </c>
      <c r="N305" s="572">
        <v>45261</v>
      </c>
      <c r="O305" s="572">
        <v>45560</v>
      </c>
      <c r="P305" s="583">
        <v>0.44</v>
      </c>
      <c r="Q305" s="582">
        <v>223243.11</v>
      </c>
      <c r="R305" s="568"/>
      <c r="S305" s="608"/>
      <c r="U305" s="576"/>
      <c r="V305" s="576"/>
    </row>
    <row r="306" spans="1:22" s="575" customFormat="1" ht="59.25" customHeight="1">
      <c r="A306" s="570" t="s">
        <v>165</v>
      </c>
      <c r="B306" s="581" t="s">
        <v>166</v>
      </c>
      <c r="C306" s="597" t="s">
        <v>167</v>
      </c>
      <c r="D306" s="587" t="s">
        <v>150</v>
      </c>
      <c r="E306" s="568"/>
      <c r="F306" s="568" t="s">
        <v>292</v>
      </c>
      <c r="G306" s="568"/>
      <c r="H306" s="568"/>
      <c r="I306" s="570" t="s">
        <v>151</v>
      </c>
      <c r="J306" s="607">
        <v>4</v>
      </c>
      <c r="K306" s="607">
        <v>4</v>
      </c>
      <c r="L306" s="582">
        <v>1899038.9</v>
      </c>
      <c r="M306" s="572">
        <v>45131</v>
      </c>
      <c r="N306" s="572">
        <v>45279</v>
      </c>
      <c r="O306" s="572">
        <v>46008</v>
      </c>
      <c r="P306" s="583">
        <v>0.05</v>
      </c>
      <c r="Q306" s="582">
        <v>345279.8</v>
      </c>
      <c r="R306" s="568"/>
      <c r="S306" s="608"/>
      <c r="U306" s="576"/>
      <c r="V306" s="576"/>
    </row>
    <row r="307" spans="1:22" s="575" customFormat="1" ht="45">
      <c r="A307" s="570" t="s">
        <v>168</v>
      </c>
      <c r="B307" s="581" t="s">
        <v>169</v>
      </c>
      <c r="C307" s="597" t="s">
        <v>170</v>
      </c>
      <c r="D307" s="587" t="s">
        <v>150</v>
      </c>
      <c r="E307" s="568"/>
      <c r="F307" s="568" t="s">
        <v>292</v>
      </c>
      <c r="G307" s="568"/>
      <c r="H307" s="568"/>
      <c r="I307" s="570" t="s">
        <v>171</v>
      </c>
      <c r="J307" s="607">
        <v>23</v>
      </c>
      <c r="K307" s="607">
        <v>23</v>
      </c>
      <c r="L307" s="582">
        <v>2681630.1</v>
      </c>
      <c r="M307" s="572">
        <v>45177</v>
      </c>
      <c r="N307" s="609">
        <v>45314</v>
      </c>
      <c r="O307" s="609">
        <v>45793</v>
      </c>
      <c r="P307" s="583">
        <v>0.09</v>
      </c>
      <c r="Q307" s="582">
        <v>0</v>
      </c>
      <c r="R307" s="570"/>
      <c r="S307" s="608"/>
      <c r="U307" s="576"/>
      <c r="V307" s="576"/>
    </row>
    <row r="308" spans="1:22" s="575" customFormat="1" ht="45">
      <c r="A308" s="570" t="s">
        <v>172</v>
      </c>
      <c r="B308" s="581" t="s">
        <v>169</v>
      </c>
      <c r="C308" s="597" t="s">
        <v>173</v>
      </c>
      <c r="D308" s="587" t="s">
        <v>150</v>
      </c>
      <c r="E308" s="568"/>
      <c r="F308" s="568" t="s">
        <v>292</v>
      </c>
      <c r="G308" s="568"/>
      <c r="H308" s="568"/>
      <c r="I308" s="570" t="s">
        <v>171</v>
      </c>
      <c r="J308" s="607">
        <v>23</v>
      </c>
      <c r="K308" s="607">
        <v>23</v>
      </c>
      <c r="L308" s="582">
        <v>2236902.5</v>
      </c>
      <c r="M308" s="572">
        <v>45177</v>
      </c>
      <c r="N308" s="609">
        <v>45327</v>
      </c>
      <c r="O308" s="609">
        <v>45806</v>
      </c>
      <c r="P308" s="583">
        <v>0.25</v>
      </c>
      <c r="Q308" s="582">
        <v>0</v>
      </c>
      <c r="R308" s="570"/>
      <c r="S308" s="608"/>
      <c r="U308" s="576"/>
      <c r="V308" s="576"/>
    </row>
    <row r="309" spans="1:22" s="575" customFormat="1" ht="45">
      <c r="A309" s="570" t="s">
        <v>174</v>
      </c>
      <c r="B309" s="581" t="s">
        <v>169</v>
      </c>
      <c r="C309" s="597" t="s">
        <v>175</v>
      </c>
      <c r="D309" s="587" t="s">
        <v>150</v>
      </c>
      <c r="E309" s="568"/>
      <c r="F309" s="568" t="s">
        <v>292</v>
      </c>
      <c r="G309" s="568"/>
      <c r="H309" s="568"/>
      <c r="I309" s="570" t="s">
        <v>171</v>
      </c>
      <c r="J309" s="607">
        <v>23</v>
      </c>
      <c r="K309" s="607">
        <v>23</v>
      </c>
      <c r="L309" s="582">
        <v>811711.35</v>
      </c>
      <c r="M309" s="572">
        <v>45177</v>
      </c>
      <c r="N309" s="609">
        <v>45327</v>
      </c>
      <c r="O309" s="609">
        <v>45691</v>
      </c>
      <c r="P309" s="583">
        <v>0.2</v>
      </c>
      <c r="Q309" s="582">
        <v>0</v>
      </c>
      <c r="R309" s="570"/>
      <c r="S309" s="608"/>
      <c r="U309" s="576"/>
      <c r="V309" s="576"/>
    </row>
    <row r="310" spans="1:22" s="575" customFormat="1" ht="22.5">
      <c r="A310" s="570" t="s">
        <v>176</v>
      </c>
      <c r="B310" s="581"/>
      <c r="C310" s="597" t="s">
        <v>177</v>
      </c>
      <c r="D310" s="587" t="s">
        <v>371</v>
      </c>
      <c r="E310" s="568"/>
      <c r="F310" s="568"/>
      <c r="G310" s="568" t="s">
        <v>292</v>
      </c>
      <c r="H310" s="568"/>
      <c r="I310" s="570" t="s">
        <v>178</v>
      </c>
      <c r="J310" s="607">
        <v>23</v>
      </c>
      <c r="K310" s="607">
        <v>23</v>
      </c>
      <c r="L310" s="582">
        <v>576792</v>
      </c>
      <c r="M310" s="572">
        <v>45287</v>
      </c>
      <c r="N310" s="609">
        <v>45327</v>
      </c>
      <c r="O310" s="609">
        <v>45691</v>
      </c>
      <c r="P310" s="583">
        <v>0.29</v>
      </c>
      <c r="Q310" s="582">
        <v>0</v>
      </c>
      <c r="R310" s="570"/>
      <c r="S310" s="608"/>
      <c r="U310" s="576"/>
      <c r="V310" s="576"/>
    </row>
    <row r="311" spans="1:22" s="575" customFormat="1" ht="22.5">
      <c r="A311" s="610" t="s">
        <v>179</v>
      </c>
      <c r="B311" s="581"/>
      <c r="C311" s="597" t="s">
        <v>180</v>
      </c>
      <c r="D311" s="611" t="s">
        <v>371</v>
      </c>
      <c r="E311" s="568"/>
      <c r="F311" s="568"/>
      <c r="G311" s="568" t="s">
        <v>292</v>
      </c>
      <c r="H311" s="568"/>
      <c r="I311" s="570" t="s">
        <v>181</v>
      </c>
      <c r="J311" s="607">
        <v>23</v>
      </c>
      <c r="K311" s="607">
        <v>23</v>
      </c>
      <c r="L311" s="582">
        <v>1131170</v>
      </c>
      <c r="M311" s="572">
        <v>45287</v>
      </c>
      <c r="N311" s="609">
        <v>45327</v>
      </c>
      <c r="O311" s="609">
        <v>45691</v>
      </c>
      <c r="P311" s="583">
        <v>0.42</v>
      </c>
      <c r="Q311" s="582">
        <v>0</v>
      </c>
      <c r="R311" s="570"/>
      <c r="S311" s="608"/>
      <c r="U311" s="576"/>
      <c r="V311" s="576"/>
    </row>
    <row r="312" spans="1:22" s="575" customFormat="1" ht="33.75">
      <c r="A312" s="610" t="s">
        <v>182</v>
      </c>
      <c r="B312" s="581" t="s">
        <v>183</v>
      </c>
      <c r="C312" s="597" t="s">
        <v>184</v>
      </c>
      <c r="D312" s="587" t="s">
        <v>150</v>
      </c>
      <c r="E312" s="612"/>
      <c r="F312" s="568" t="s">
        <v>292</v>
      </c>
      <c r="G312" s="568"/>
      <c r="H312" s="568"/>
      <c r="I312" s="610" t="s">
        <v>151</v>
      </c>
      <c r="J312" s="607">
        <v>4</v>
      </c>
      <c r="K312" s="607">
        <v>4</v>
      </c>
      <c r="L312" s="582">
        <v>1272692.6</v>
      </c>
      <c r="M312" s="572">
        <v>45131</v>
      </c>
      <c r="N312" s="609">
        <v>45329</v>
      </c>
      <c r="O312" s="609">
        <v>45868</v>
      </c>
      <c r="P312" s="583">
        <v>0.02</v>
      </c>
      <c r="Q312" s="582">
        <v>0</v>
      </c>
      <c r="R312" s="570"/>
      <c r="S312" s="608"/>
      <c r="U312" s="576"/>
      <c r="V312" s="576"/>
    </row>
    <row r="313" spans="1:22" s="575" customFormat="1" ht="22.5">
      <c r="A313" s="610" t="s">
        <v>185</v>
      </c>
      <c r="B313" s="581" t="s">
        <v>186</v>
      </c>
      <c r="C313" s="597" t="s">
        <v>187</v>
      </c>
      <c r="D313" s="587" t="s">
        <v>150</v>
      </c>
      <c r="E313" s="612"/>
      <c r="F313" s="568" t="s">
        <v>292</v>
      </c>
      <c r="G313" s="568"/>
      <c r="H313" s="568"/>
      <c r="I313" s="610" t="s">
        <v>151</v>
      </c>
      <c r="J313" s="607">
        <v>4</v>
      </c>
      <c r="K313" s="607">
        <v>4</v>
      </c>
      <c r="L313" s="582">
        <v>895954.25</v>
      </c>
      <c r="M313" s="572">
        <v>45131</v>
      </c>
      <c r="N313" s="609">
        <v>45334</v>
      </c>
      <c r="O313" s="609">
        <v>45873</v>
      </c>
      <c r="P313" s="583">
        <v>0.15</v>
      </c>
      <c r="Q313" s="582">
        <v>0</v>
      </c>
      <c r="R313" s="570"/>
      <c r="S313" s="608"/>
      <c r="U313" s="576"/>
      <c r="V313" s="576"/>
    </row>
    <row r="314" spans="1:22" s="577" customFormat="1" ht="30" customHeight="1" thickBot="1">
      <c r="A314" s="470" t="s">
        <v>188</v>
      </c>
      <c r="B314" s="471"/>
      <c r="C314" s="471"/>
      <c r="D314" s="471"/>
      <c r="E314" s="471"/>
      <c r="F314" s="471"/>
      <c r="G314" s="471"/>
      <c r="H314" s="471"/>
      <c r="I314" s="471"/>
      <c r="J314" s="471"/>
      <c r="K314" s="442"/>
      <c r="L314" s="613">
        <f>SUM(L287:L313)</f>
        <v>17409237.82</v>
      </c>
      <c r="M314" s="614"/>
      <c r="N314" s="615"/>
      <c r="O314" s="616"/>
      <c r="P314" s="617"/>
      <c r="Q314" s="615"/>
      <c r="R314" s="618"/>
      <c r="S314"/>
      <c r="T314"/>
      <c r="U314"/>
      <c r="V314"/>
    </row>
    <row r="315" spans="1:22" s="575" customFormat="1" ht="12.75" customHeight="1">
      <c r="A315" s="619"/>
      <c r="B315" s="619"/>
      <c r="C315" s="620"/>
      <c r="D315" s="620"/>
      <c r="E315" s="620"/>
      <c r="F315" s="620"/>
      <c r="G315" s="620"/>
      <c r="H315" s="620"/>
      <c r="I315" s="621"/>
      <c r="J315" s="620"/>
      <c r="K315" s="620"/>
      <c r="L315" s="622"/>
      <c r="M315" s="623"/>
      <c r="N315" s="615"/>
      <c r="O315" s="616"/>
      <c r="P315" s="617"/>
      <c r="Q315" s="615"/>
      <c r="R315" s="624"/>
      <c r="S315"/>
      <c r="T315"/>
      <c r="U315"/>
      <c r="V315"/>
    </row>
    <row r="316" spans="1:122" ht="15.75" customHeight="1">
      <c r="A316" s="42" t="s">
        <v>305</v>
      </c>
      <c r="B316" s="42"/>
      <c r="C316" s="625"/>
      <c r="D316" s="625"/>
      <c r="E316" s="42"/>
      <c r="F316" s="42"/>
      <c r="G316" s="42"/>
      <c r="H316" s="42"/>
      <c r="I316" s="626"/>
      <c r="J316" s="627"/>
      <c r="K316" s="627"/>
      <c r="L316" s="628"/>
      <c r="M316" s="614"/>
      <c r="N316" s="615"/>
      <c r="O316" s="616"/>
      <c r="P316" s="617"/>
      <c r="Q316" s="629"/>
      <c r="R316" s="630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</row>
    <row r="317" spans="1:122" ht="12" customHeight="1">
      <c r="A317" s="631"/>
      <c r="B317" s="631"/>
      <c r="C317" s="23"/>
      <c r="D317" s="23"/>
      <c r="E317" s="631"/>
      <c r="F317" s="631"/>
      <c r="G317" s="631"/>
      <c r="H317" s="631"/>
      <c r="I317" s="626"/>
      <c r="J317" s="627"/>
      <c r="K317" s="627"/>
      <c r="L317" s="632"/>
      <c r="M317" s="614"/>
      <c r="N317" s="615"/>
      <c r="O317" s="616"/>
      <c r="P317" s="617"/>
      <c r="Q317" s="633"/>
      <c r="R317" s="634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</row>
    <row r="318" spans="1:122" ht="12.75" customHeight="1">
      <c r="A318" s="22" t="s">
        <v>294</v>
      </c>
      <c r="B318" s="22"/>
      <c r="C318" s="23"/>
      <c r="D318" s="23"/>
      <c r="E318" s="23"/>
      <c r="F318" s="23"/>
      <c r="G318" s="23"/>
      <c r="H318" s="23"/>
      <c r="I318" s="22"/>
      <c r="J318" s="23"/>
      <c r="K318" s="23"/>
      <c r="L318" s="635"/>
      <c r="M318" s="623"/>
      <c r="N318" s="615"/>
      <c r="O318" s="616"/>
      <c r="P318" s="617"/>
      <c r="Q318" s="629"/>
      <c r="R318" s="623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</row>
    <row r="319" spans="1:122" ht="12" customHeight="1">
      <c r="A319" s="22" t="s">
        <v>295</v>
      </c>
      <c r="B319" s="22"/>
      <c r="C319" s="23"/>
      <c r="D319" s="23"/>
      <c r="E319" s="23"/>
      <c r="F319" s="23"/>
      <c r="G319" s="23"/>
      <c r="H319" s="23"/>
      <c r="I319" s="22"/>
      <c r="J319" s="23"/>
      <c r="K319" s="23"/>
      <c r="L319" s="636"/>
      <c r="M319" s="624"/>
      <c r="N319" s="615"/>
      <c r="O319" s="616"/>
      <c r="P319" s="617"/>
      <c r="Q319" s="637"/>
      <c r="R319" s="624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</row>
    <row r="320" spans="1:122" ht="12.75" customHeight="1">
      <c r="A320" s="22" t="s">
        <v>532</v>
      </c>
      <c r="B320" s="22"/>
      <c r="C320" s="23"/>
      <c r="D320" s="23"/>
      <c r="E320" s="23"/>
      <c r="F320" s="23"/>
      <c r="G320" s="23"/>
      <c r="H320" s="23"/>
      <c r="I320" s="22"/>
      <c r="J320" s="23"/>
      <c r="K320" s="23"/>
      <c r="L320" s="636"/>
      <c r="M320" s="624"/>
      <c r="N320" s="615"/>
      <c r="O320" s="616"/>
      <c r="P320" s="617"/>
      <c r="Q320" s="637"/>
      <c r="R320" s="624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</row>
    <row r="321" spans="1:122" ht="12" customHeight="1">
      <c r="A321" s="22" t="s">
        <v>297</v>
      </c>
      <c r="B321" s="22"/>
      <c r="C321" s="23"/>
      <c r="D321" s="23"/>
      <c r="E321" s="23"/>
      <c r="F321" s="23"/>
      <c r="G321" s="23"/>
      <c r="H321" s="23"/>
      <c r="I321" s="22"/>
      <c r="J321" s="23"/>
      <c r="K321" s="23"/>
      <c r="L321" s="23"/>
      <c r="M321" s="624"/>
      <c r="N321" s="615"/>
      <c r="O321" s="616"/>
      <c r="P321" s="638"/>
      <c r="Q321" s="637"/>
      <c r="R321" s="624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</row>
    <row r="322" spans="1:122" ht="12" customHeight="1">
      <c r="A322" s="22" t="s">
        <v>298</v>
      </c>
      <c r="B322" s="22"/>
      <c r="C322" s="23"/>
      <c r="D322" s="23"/>
      <c r="E322" s="23"/>
      <c r="F322" s="23"/>
      <c r="G322" s="23"/>
      <c r="H322" s="23"/>
      <c r="I322" s="22"/>
      <c r="J322" s="23"/>
      <c r="K322" s="23"/>
      <c r="L322" s="23"/>
      <c r="M322" s="624"/>
      <c r="N322" s="615"/>
      <c r="O322" s="616"/>
      <c r="P322" s="638"/>
      <c r="Q322" s="637"/>
      <c r="R322" s="624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</row>
    <row r="323" spans="1:122" ht="12" customHeight="1">
      <c r="A323" s="22" t="s">
        <v>299</v>
      </c>
      <c r="B323" s="22"/>
      <c r="C323" s="23"/>
      <c r="D323" s="23"/>
      <c r="E323" s="23"/>
      <c r="F323" s="23"/>
      <c r="G323" s="23"/>
      <c r="H323" s="23"/>
      <c r="I323" s="22"/>
      <c r="J323" s="23"/>
      <c r="K323" s="23"/>
      <c r="L323" s="23"/>
      <c r="M323" s="624"/>
      <c r="N323" s="615"/>
      <c r="O323" s="616"/>
      <c r="P323" s="638"/>
      <c r="Q323" s="637"/>
      <c r="R323" s="624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</row>
    <row r="324" spans="1:122" ht="12" customHeight="1">
      <c r="A324" s="22" t="s">
        <v>300</v>
      </c>
      <c r="B324" s="22"/>
      <c r="C324" s="23"/>
      <c r="D324" s="23"/>
      <c r="E324" s="23"/>
      <c r="F324" s="23"/>
      <c r="G324" s="23"/>
      <c r="H324" s="23"/>
      <c r="I324" s="22"/>
      <c r="J324" s="23"/>
      <c r="K324" s="23"/>
      <c r="L324" s="23"/>
      <c r="M324" s="624"/>
      <c r="N324" s="615"/>
      <c r="O324" s="616"/>
      <c r="P324" s="638"/>
      <c r="Q324" s="637"/>
      <c r="R324" s="6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</row>
    <row r="325" spans="1:122" ht="12" customHeight="1">
      <c r="A325" s="639" t="s">
        <v>301</v>
      </c>
      <c r="B325" s="639"/>
      <c r="C325" s="640"/>
      <c r="D325" s="640"/>
      <c r="E325" s="640"/>
      <c r="F325" s="640"/>
      <c r="G325" s="640"/>
      <c r="H325" s="640"/>
      <c r="I325" s="22"/>
      <c r="J325" s="23"/>
      <c r="K325" s="23"/>
      <c r="L325" s="23"/>
      <c r="M325" s="624"/>
      <c r="N325" s="615"/>
      <c r="O325" s="616"/>
      <c r="P325" s="638"/>
      <c r="Q325" s="637"/>
      <c r="R325" s="624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</row>
    <row r="326" spans="1:122" ht="12" customHeight="1">
      <c r="A326" s="639" t="s">
        <v>302</v>
      </c>
      <c r="B326" s="639"/>
      <c r="C326" s="640"/>
      <c r="D326" s="640"/>
      <c r="E326" s="640"/>
      <c r="F326" s="640"/>
      <c r="G326" s="640"/>
      <c r="H326" s="640"/>
      <c r="I326" s="639"/>
      <c r="J326" s="640"/>
      <c r="K326" s="640"/>
      <c r="L326" s="640"/>
      <c r="M326" s="641"/>
      <c r="N326" s="615"/>
      <c r="O326" s="642"/>
      <c r="P326" s="638"/>
      <c r="Q326" s="643"/>
      <c r="R326" s="624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</row>
    <row r="327" spans="1:122" ht="12" customHeight="1">
      <c r="A327" s="639" t="s">
        <v>189</v>
      </c>
      <c r="B327" s="639"/>
      <c r="C327" s="640"/>
      <c r="D327" s="640"/>
      <c r="E327" s="639"/>
      <c r="F327" s="639"/>
      <c r="G327" s="639"/>
      <c r="H327" s="644"/>
      <c r="I327" s="22"/>
      <c r="J327" s="23"/>
      <c r="K327" s="23"/>
      <c r="L327" s="23"/>
      <c r="M327" s="23"/>
      <c r="N327" s="615"/>
      <c r="O327" s="22"/>
      <c r="P327" s="645"/>
      <c r="Q327" s="646"/>
      <c r="R327" s="23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</row>
    <row r="328" spans="1:122" ht="12" customHeight="1">
      <c r="A328" s="639" t="s">
        <v>190</v>
      </c>
      <c r="I328" s="183"/>
      <c r="N328" s="180"/>
      <c r="P328" s="180"/>
      <c r="Q328" s="184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</row>
    <row r="329" spans="6:122" ht="12" customHeight="1">
      <c r="F329" s="183"/>
      <c r="K329" s="180"/>
      <c r="M329" s="180"/>
      <c r="N329" s="184"/>
      <c r="P329" s="647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</row>
    <row r="330" spans="19:122" ht="12.75"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</row>
    <row r="331" spans="19:122" ht="12.75"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</row>
    <row r="332" spans="1:122" ht="15.75">
      <c r="A332" s="648"/>
      <c r="B332" s="649"/>
      <c r="C332" s="443" t="s">
        <v>191</v>
      </c>
      <c r="D332" s="443"/>
      <c r="E332" s="443"/>
      <c r="F332" s="443"/>
      <c r="G332" s="443"/>
      <c r="H332" s="443"/>
      <c r="I332" s="443"/>
      <c r="J332" s="443"/>
      <c r="K332" s="443"/>
      <c r="L332" s="443"/>
      <c r="M332" s="443"/>
      <c r="N332" s="443"/>
      <c r="O332" s="443"/>
      <c r="P332" s="443"/>
      <c r="Q332" s="443"/>
      <c r="R332" s="443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</row>
    <row r="333" spans="1:122" ht="12.75">
      <c r="A333" s="648"/>
      <c r="B333" s="650"/>
      <c r="C333" s="650"/>
      <c r="D333" s="650"/>
      <c r="E333" s="650"/>
      <c r="F333" s="650"/>
      <c r="G333" s="650"/>
      <c r="H333" s="650"/>
      <c r="I333" s="650"/>
      <c r="J333" s="650"/>
      <c r="K333" s="650"/>
      <c r="L333" s="651"/>
      <c r="M333" s="650"/>
      <c r="N333" s="650"/>
      <c r="O333" s="650"/>
      <c r="P333" s="650"/>
      <c r="Q333" s="652"/>
      <c r="R333" s="650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</row>
    <row r="334" spans="1:122" ht="12.75">
      <c r="A334" s="648"/>
      <c r="B334" s="653"/>
      <c r="C334" s="532" t="s">
        <v>65</v>
      </c>
      <c r="D334" s="532"/>
      <c r="E334" s="532"/>
      <c r="F334" s="532"/>
      <c r="G334" s="532"/>
      <c r="H334" s="532"/>
      <c r="I334" s="532"/>
      <c r="J334" s="532"/>
      <c r="K334" s="532"/>
      <c r="L334" s="532"/>
      <c r="M334" s="532"/>
      <c r="N334" s="532"/>
      <c r="O334" s="532"/>
      <c r="P334" s="532"/>
      <c r="Q334" s="532"/>
      <c r="R334" s="532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</row>
    <row r="335" spans="1:122" ht="13.5" thickBot="1">
      <c r="A335" s="648"/>
      <c r="B335" s="648"/>
      <c r="C335" s="648"/>
      <c r="D335" s="648"/>
      <c r="E335" s="648"/>
      <c r="F335" s="648"/>
      <c r="G335" s="648"/>
      <c r="H335" s="648"/>
      <c r="I335" s="654"/>
      <c r="J335" s="648"/>
      <c r="K335" s="648"/>
      <c r="L335" s="648"/>
      <c r="M335" s="648"/>
      <c r="N335" s="648"/>
      <c r="O335" s="648"/>
      <c r="P335" s="648"/>
      <c r="Q335" s="648"/>
      <c r="R335" s="648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</row>
    <row r="336" spans="1:122" ht="13.5" customHeight="1" thickBot="1">
      <c r="A336" s="558" t="s">
        <v>278</v>
      </c>
      <c r="B336" s="558" t="s">
        <v>419</v>
      </c>
      <c r="C336" s="558" t="s">
        <v>279</v>
      </c>
      <c r="D336" s="558" t="s">
        <v>361</v>
      </c>
      <c r="E336" s="533" t="s">
        <v>280</v>
      </c>
      <c r="F336" s="533"/>
      <c r="G336" s="533"/>
      <c r="H336" s="533"/>
      <c r="I336" s="558" t="s">
        <v>281</v>
      </c>
      <c r="J336" s="558" t="s">
        <v>282</v>
      </c>
      <c r="K336" s="558" t="s">
        <v>283</v>
      </c>
      <c r="L336" s="558" t="s">
        <v>273</v>
      </c>
      <c r="M336" s="558" t="s">
        <v>275</v>
      </c>
      <c r="N336" s="558" t="s">
        <v>284</v>
      </c>
      <c r="O336" s="558" t="s">
        <v>285</v>
      </c>
      <c r="P336" s="558" t="s">
        <v>274</v>
      </c>
      <c r="Q336" s="558" t="s">
        <v>286</v>
      </c>
      <c r="R336" s="558" t="s">
        <v>287</v>
      </c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</row>
    <row r="337" spans="1:122" ht="32.25" thickBot="1">
      <c r="A337" s="558"/>
      <c r="B337" s="558"/>
      <c r="C337" s="558"/>
      <c r="D337" s="558"/>
      <c r="E337" s="655" t="s">
        <v>288</v>
      </c>
      <c r="F337" s="655" t="s">
        <v>289</v>
      </c>
      <c r="G337" s="655" t="s">
        <v>290</v>
      </c>
      <c r="H337" s="655" t="s">
        <v>291</v>
      </c>
      <c r="I337" s="558"/>
      <c r="J337" s="558"/>
      <c r="K337" s="558"/>
      <c r="L337" s="558"/>
      <c r="M337" s="558"/>
      <c r="N337" s="558"/>
      <c r="O337" s="558"/>
      <c r="P337" s="558"/>
      <c r="Q337" s="558"/>
      <c r="R337" s="558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</row>
    <row r="338" spans="1:122" ht="98.25" customHeight="1">
      <c r="A338" s="656" t="s">
        <v>192</v>
      </c>
      <c r="B338" s="657" t="s">
        <v>193</v>
      </c>
      <c r="C338" s="658" t="s">
        <v>194</v>
      </c>
      <c r="D338" s="659" t="s">
        <v>195</v>
      </c>
      <c r="E338" s="660"/>
      <c r="F338" s="660" t="s">
        <v>292</v>
      </c>
      <c r="G338" s="660"/>
      <c r="H338" s="660"/>
      <c r="I338" s="661" t="s">
        <v>196</v>
      </c>
      <c r="J338" s="660">
        <v>10</v>
      </c>
      <c r="K338" s="660">
        <v>7</v>
      </c>
      <c r="L338" s="662">
        <v>2942551.55</v>
      </c>
      <c r="M338" s="663">
        <v>44890</v>
      </c>
      <c r="N338" s="663">
        <v>44970</v>
      </c>
      <c r="O338" s="663">
        <v>45449</v>
      </c>
      <c r="P338" s="664">
        <v>0.62</v>
      </c>
      <c r="Q338" s="662">
        <v>1477548.61</v>
      </c>
      <c r="R338" s="660">
        <v>6</v>
      </c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</row>
    <row r="339" spans="1:122" ht="45.75" customHeight="1">
      <c r="A339" s="593" t="s">
        <v>192</v>
      </c>
      <c r="B339" s="594" t="s">
        <v>200</v>
      </c>
      <c r="C339" s="666" t="s">
        <v>201</v>
      </c>
      <c r="D339" s="592" t="s">
        <v>197</v>
      </c>
      <c r="E339" s="606"/>
      <c r="F339" s="606"/>
      <c r="G339" s="606" t="s">
        <v>292</v>
      </c>
      <c r="H339" s="606"/>
      <c r="I339" s="591" t="s">
        <v>202</v>
      </c>
      <c r="J339" s="606">
        <v>111</v>
      </c>
      <c r="K339" s="606">
        <v>12</v>
      </c>
      <c r="L339" s="668">
        <v>1061489.18</v>
      </c>
      <c r="M339" s="605">
        <v>44909</v>
      </c>
      <c r="N339" s="605">
        <v>44987</v>
      </c>
      <c r="O339" s="605">
        <v>45346</v>
      </c>
      <c r="P339" s="673">
        <v>0.99</v>
      </c>
      <c r="Q339" s="601">
        <v>730341.64</v>
      </c>
      <c r="R339" s="606">
        <v>9</v>
      </c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</row>
    <row r="340" spans="1:122" ht="30.75" customHeight="1">
      <c r="A340" s="593"/>
      <c r="B340" s="593"/>
      <c r="C340" s="670" t="s">
        <v>329</v>
      </c>
      <c r="D340" s="592"/>
      <c r="E340" s="592"/>
      <c r="F340" s="592"/>
      <c r="G340" s="592"/>
      <c r="H340" s="592"/>
      <c r="I340" s="592"/>
      <c r="J340" s="592"/>
      <c r="K340" s="592"/>
      <c r="L340" s="668">
        <v>59537.29</v>
      </c>
      <c r="M340" s="605"/>
      <c r="N340" s="605"/>
      <c r="O340" s="605"/>
      <c r="P340" s="671" t="s">
        <v>199</v>
      </c>
      <c r="Q340" s="601"/>
      <c r="R340" s="601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</row>
    <row r="341" spans="1:122" ht="37.5" customHeight="1">
      <c r="A341" s="593"/>
      <c r="B341" s="593"/>
      <c r="C341" s="670" t="s">
        <v>329</v>
      </c>
      <c r="D341" s="592"/>
      <c r="E341" s="606"/>
      <c r="F341" s="606"/>
      <c r="G341" s="606"/>
      <c r="H341" s="606"/>
      <c r="I341" s="606"/>
      <c r="J341" s="606"/>
      <c r="K341" s="606"/>
      <c r="L341" s="674">
        <v>38626.22</v>
      </c>
      <c r="M341" s="605"/>
      <c r="N341" s="605"/>
      <c r="O341" s="605"/>
      <c r="P341" s="675"/>
      <c r="Q341" s="601"/>
      <c r="R341" s="60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</row>
    <row r="342" spans="1:122" ht="41.25" customHeight="1">
      <c r="A342" s="667" t="s">
        <v>204</v>
      </c>
      <c r="B342" s="666" t="s">
        <v>203</v>
      </c>
      <c r="C342" s="666" t="s">
        <v>205</v>
      </c>
      <c r="D342" s="666" t="s">
        <v>567</v>
      </c>
      <c r="E342" s="667"/>
      <c r="F342" s="667"/>
      <c r="G342" s="667" t="s">
        <v>292</v>
      </c>
      <c r="H342" s="667"/>
      <c r="I342" s="682" t="s">
        <v>206</v>
      </c>
      <c r="J342" s="667">
        <v>45</v>
      </c>
      <c r="K342" s="667">
        <v>2</v>
      </c>
      <c r="L342" s="672">
        <v>149753.88</v>
      </c>
      <c r="M342" s="683">
        <v>45068</v>
      </c>
      <c r="N342" s="683">
        <v>45077</v>
      </c>
      <c r="O342" s="683">
        <v>45443</v>
      </c>
      <c r="P342" s="673">
        <v>1</v>
      </c>
      <c r="Q342" s="672">
        <v>98638.21</v>
      </c>
      <c r="R342" s="667">
        <v>9</v>
      </c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</row>
    <row r="343" spans="1:122" ht="38.25" customHeight="1">
      <c r="A343" s="667">
        <v>9521565401</v>
      </c>
      <c r="B343" s="666" t="s">
        <v>207</v>
      </c>
      <c r="C343" s="666" t="s">
        <v>208</v>
      </c>
      <c r="D343" s="666" t="s">
        <v>197</v>
      </c>
      <c r="E343" s="667"/>
      <c r="F343" s="667" t="s">
        <v>292</v>
      </c>
      <c r="G343" s="667"/>
      <c r="H343" s="667"/>
      <c r="I343" s="682" t="s">
        <v>198</v>
      </c>
      <c r="J343" s="667">
        <v>30</v>
      </c>
      <c r="K343" s="667">
        <v>7</v>
      </c>
      <c r="L343" s="672">
        <v>1192146.35</v>
      </c>
      <c r="M343" s="683">
        <v>45086</v>
      </c>
      <c r="N343" s="683">
        <v>45078</v>
      </c>
      <c r="O343" s="685">
        <v>45532</v>
      </c>
      <c r="P343" s="673">
        <v>0.6</v>
      </c>
      <c r="Q343" s="672">
        <v>551006.05</v>
      </c>
      <c r="R343" s="667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</row>
    <row r="344" spans="1:122" ht="43.5" customHeight="1">
      <c r="A344" s="667" t="s">
        <v>209</v>
      </c>
      <c r="B344" s="666" t="s">
        <v>210</v>
      </c>
      <c r="C344" s="666" t="s">
        <v>211</v>
      </c>
      <c r="D344" s="666" t="s">
        <v>212</v>
      </c>
      <c r="E344" s="667"/>
      <c r="F344" s="667"/>
      <c r="G344" s="667"/>
      <c r="H344" s="667"/>
      <c r="I344" s="682" t="s">
        <v>213</v>
      </c>
      <c r="J344" s="667">
        <v>1</v>
      </c>
      <c r="K344" s="667">
        <v>1</v>
      </c>
      <c r="L344" s="672">
        <v>134962.31</v>
      </c>
      <c r="M344" s="683">
        <v>45097</v>
      </c>
      <c r="N344" s="683">
        <v>45128</v>
      </c>
      <c r="O344" s="683">
        <v>45487</v>
      </c>
      <c r="P344" s="673">
        <v>0.16</v>
      </c>
      <c r="Q344" s="672">
        <v>0</v>
      </c>
      <c r="R344" s="667">
        <v>11</v>
      </c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</row>
    <row r="345" spans="1:122" ht="55.5" customHeight="1">
      <c r="A345" s="667" t="s">
        <v>214</v>
      </c>
      <c r="B345" s="666" t="s">
        <v>215</v>
      </c>
      <c r="C345" s="666" t="s">
        <v>216</v>
      </c>
      <c r="D345" s="666" t="s">
        <v>197</v>
      </c>
      <c r="E345" s="667"/>
      <c r="F345" s="667" t="s">
        <v>292</v>
      </c>
      <c r="G345" s="667"/>
      <c r="H345" s="667"/>
      <c r="I345" s="682" t="s">
        <v>217</v>
      </c>
      <c r="J345" s="667">
        <v>15</v>
      </c>
      <c r="K345" s="667">
        <v>5</v>
      </c>
      <c r="L345" s="672">
        <v>681766.73</v>
      </c>
      <c r="M345" s="683">
        <v>45079</v>
      </c>
      <c r="N345" s="683">
        <v>45189</v>
      </c>
      <c r="O345" s="683">
        <v>45533</v>
      </c>
      <c r="P345" s="673">
        <v>0.6</v>
      </c>
      <c r="Q345" s="672">
        <v>179579.98</v>
      </c>
      <c r="R345" s="667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</row>
    <row r="346" spans="1:122" ht="47.25" customHeight="1">
      <c r="A346" s="667" t="s">
        <v>218</v>
      </c>
      <c r="B346" s="666" t="s">
        <v>203</v>
      </c>
      <c r="C346" s="666" t="s">
        <v>219</v>
      </c>
      <c r="D346" s="666" t="s">
        <v>567</v>
      </c>
      <c r="E346" s="667"/>
      <c r="F346" s="667"/>
      <c r="G346" s="667"/>
      <c r="H346" s="667"/>
      <c r="I346" s="682" t="s">
        <v>220</v>
      </c>
      <c r="J346" s="667">
        <v>1</v>
      </c>
      <c r="K346" s="667">
        <v>1</v>
      </c>
      <c r="L346" s="672" t="s">
        <v>221</v>
      </c>
      <c r="M346" s="683">
        <v>45184</v>
      </c>
      <c r="N346" s="683">
        <v>45187</v>
      </c>
      <c r="O346" s="683">
        <v>45296</v>
      </c>
      <c r="P346" s="673">
        <v>1</v>
      </c>
      <c r="Q346" s="672">
        <v>137090.2</v>
      </c>
      <c r="R346" s="667">
        <v>11</v>
      </c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</row>
    <row r="347" spans="1:122" ht="56.25" customHeight="1">
      <c r="A347" s="665" t="s">
        <v>222</v>
      </c>
      <c r="B347" s="657" t="s">
        <v>223</v>
      </c>
      <c r="C347" s="657" t="s">
        <v>224</v>
      </c>
      <c r="D347" s="666" t="s">
        <v>225</v>
      </c>
      <c r="E347" s="686"/>
      <c r="F347" s="686"/>
      <c r="G347" s="687" t="s">
        <v>292</v>
      </c>
      <c r="H347" s="686"/>
      <c r="I347" s="688" t="s">
        <v>226</v>
      </c>
      <c r="J347" s="687">
        <v>1</v>
      </c>
      <c r="K347" s="687">
        <v>1</v>
      </c>
      <c r="L347" s="662">
        <v>40988.06</v>
      </c>
      <c r="M347" s="669">
        <v>45085</v>
      </c>
      <c r="N347" s="663">
        <v>45188</v>
      </c>
      <c r="O347" s="663">
        <v>45277</v>
      </c>
      <c r="P347" s="689">
        <v>1</v>
      </c>
      <c r="Q347" s="662">
        <v>40344.5</v>
      </c>
      <c r="R347" s="690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</row>
    <row r="348" spans="1:122" ht="60.75" customHeight="1">
      <c r="A348" s="665">
        <v>9507048831</v>
      </c>
      <c r="B348" s="657" t="s">
        <v>227</v>
      </c>
      <c r="C348" s="691" t="s">
        <v>228</v>
      </c>
      <c r="D348" s="692" t="s">
        <v>197</v>
      </c>
      <c r="E348" s="693"/>
      <c r="F348" s="687" t="s">
        <v>292</v>
      </c>
      <c r="G348" s="687"/>
      <c r="H348" s="686"/>
      <c r="I348" s="688" t="s">
        <v>229</v>
      </c>
      <c r="J348" s="687">
        <v>30</v>
      </c>
      <c r="K348" s="687">
        <v>11</v>
      </c>
      <c r="L348" s="662">
        <v>178353.5</v>
      </c>
      <c r="M348" s="669">
        <v>45064</v>
      </c>
      <c r="N348" s="663">
        <v>45197</v>
      </c>
      <c r="O348" s="663">
        <v>45556</v>
      </c>
      <c r="P348" s="694">
        <v>0.2</v>
      </c>
      <c r="Q348" s="662">
        <v>0</v>
      </c>
      <c r="R348" s="690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</row>
    <row r="349" spans="1:122" ht="35.25" customHeight="1">
      <c r="A349" s="665" t="s">
        <v>230</v>
      </c>
      <c r="B349" s="657" t="s">
        <v>231</v>
      </c>
      <c r="C349" s="657" t="s">
        <v>232</v>
      </c>
      <c r="D349" s="657" t="s">
        <v>233</v>
      </c>
      <c r="E349" s="695"/>
      <c r="F349" s="695"/>
      <c r="G349" s="695"/>
      <c r="H349" s="696"/>
      <c r="I349" s="688" t="s">
        <v>234</v>
      </c>
      <c r="J349" s="695" t="s">
        <v>199</v>
      </c>
      <c r="K349" s="695" t="s">
        <v>199</v>
      </c>
      <c r="L349" s="662">
        <v>6690208</v>
      </c>
      <c r="M349" s="669">
        <v>44902</v>
      </c>
      <c r="N349" s="663">
        <v>45301</v>
      </c>
      <c r="O349" s="663">
        <v>45840</v>
      </c>
      <c r="P349" s="697">
        <v>0.005</v>
      </c>
      <c r="Q349" s="662">
        <v>0</v>
      </c>
      <c r="R349" s="660">
        <v>14</v>
      </c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</row>
    <row r="350" spans="1:122" ht="34.5" customHeight="1">
      <c r="A350" s="665" t="s">
        <v>235</v>
      </c>
      <c r="B350" s="657" t="s">
        <v>203</v>
      </c>
      <c r="C350" s="657" t="s">
        <v>236</v>
      </c>
      <c r="D350" s="657" t="s">
        <v>567</v>
      </c>
      <c r="E350" s="695"/>
      <c r="F350" s="695"/>
      <c r="G350" s="695" t="s">
        <v>292</v>
      </c>
      <c r="H350" s="696"/>
      <c r="I350" s="688" t="s">
        <v>237</v>
      </c>
      <c r="J350" s="695">
        <v>15</v>
      </c>
      <c r="K350" s="695">
        <v>6</v>
      </c>
      <c r="L350" s="662">
        <v>350931.98</v>
      </c>
      <c r="M350" s="669">
        <v>45197</v>
      </c>
      <c r="N350" s="663">
        <v>45292</v>
      </c>
      <c r="O350" s="663">
        <v>45656</v>
      </c>
      <c r="P350" s="673">
        <v>0.13</v>
      </c>
      <c r="Q350" s="662">
        <v>0</v>
      </c>
      <c r="R350" s="66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</row>
    <row r="351" spans="1:122" ht="34.5" customHeight="1">
      <c r="A351" s="684" t="s">
        <v>238</v>
      </c>
      <c r="B351" s="666" t="s">
        <v>203</v>
      </c>
      <c r="C351" s="666" t="s">
        <v>239</v>
      </c>
      <c r="D351" s="666" t="s">
        <v>567</v>
      </c>
      <c r="E351" s="698"/>
      <c r="F351" s="698" t="s">
        <v>292</v>
      </c>
      <c r="G351" s="698"/>
      <c r="H351" s="699"/>
      <c r="I351" s="666" t="s">
        <v>240</v>
      </c>
      <c r="J351" s="698">
        <v>15</v>
      </c>
      <c r="K351" s="698">
        <v>5</v>
      </c>
      <c r="L351" s="672">
        <v>137209.52</v>
      </c>
      <c r="M351" s="700">
        <v>45246</v>
      </c>
      <c r="N351" s="683">
        <v>45357</v>
      </c>
      <c r="O351" s="683">
        <v>45721</v>
      </c>
      <c r="P351" s="701">
        <v>0.03</v>
      </c>
      <c r="Q351" s="672">
        <v>0</v>
      </c>
      <c r="R351" s="667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</row>
    <row r="352" spans="1:122" ht="63" customHeight="1">
      <c r="A352" s="702" t="s">
        <v>241</v>
      </c>
      <c r="B352" s="703" t="s">
        <v>242</v>
      </c>
      <c r="C352" s="703" t="s">
        <v>243</v>
      </c>
      <c r="D352" s="703" t="s">
        <v>244</v>
      </c>
      <c r="E352" s="704" t="s">
        <v>292</v>
      </c>
      <c r="F352" s="704"/>
      <c r="G352" s="704"/>
      <c r="H352" s="705"/>
      <c r="I352" s="703" t="s">
        <v>245</v>
      </c>
      <c r="J352" s="704"/>
      <c r="K352" s="704"/>
      <c r="L352" s="706">
        <v>964859.71</v>
      </c>
      <c r="M352" s="707">
        <v>44747</v>
      </c>
      <c r="N352" s="708">
        <v>45329</v>
      </c>
      <c r="O352" s="708">
        <v>45928</v>
      </c>
      <c r="P352" s="709">
        <v>0</v>
      </c>
      <c r="Q352" s="706">
        <v>0</v>
      </c>
      <c r="R352" s="710">
        <v>14</v>
      </c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</row>
    <row r="353" spans="1:122" ht="13.5" thickBot="1">
      <c r="A353" s="602" t="s">
        <v>188</v>
      </c>
      <c r="B353" s="602"/>
      <c r="C353" s="602"/>
      <c r="D353" s="602"/>
      <c r="E353" s="602"/>
      <c r="F353" s="602"/>
      <c r="G353" s="602"/>
      <c r="H353" s="602"/>
      <c r="I353" s="602"/>
      <c r="J353" s="602"/>
      <c r="K353" s="602"/>
      <c r="L353" s="711">
        <f>SUM(L338:L352)</f>
        <v>14623384.280000001</v>
      </c>
      <c r="M353" s="670"/>
      <c r="N353" s="712"/>
      <c r="O353" s="670"/>
      <c r="P353" s="713"/>
      <c r="Q353" s="714"/>
      <c r="R353" s="715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</row>
    <row r="354" spans="1:122" ht="12.75">
      <c r="A354" s="716"/>
      <c r="B354" s="717"/>
      <c r="C354" s="717"/>
      <c r="D354" s="717"/>
      <c r="E354" s="717"/>
      <c r="F354" s="717"/>
      <c r="G354" s="717"/>
      <c r="H354" s="717"/>
      <c r="I354" s="718"/>
      <c r="J354" s="717"/>
      <c r="K354" s="717"/>
      <c r="L354" s="719"/>
      <c r="M354" s="720"/>
      <c r="N354" s="721"/>
      <c r="O354" s="722"/>
      <c r="P354" s="723"/>
      <c r="Q354" s="724"/>
      <c r="R354" s="72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</row>
    <row r="355" spans="1:122" ht="15.75">
      <c r="A355" s="725" t="s">
        <v>305</v>
      </c>
      <c r="B355" s="726"/>
      <c r="C355" s="726"/>
      <c r="D355" s="726"/>
      <c r="E355" s="725"/>
      <c r="F355" s="725"/>
      <c r="G355" s="725"/>
      <c r="H355" s="725"/>
      <c r="I355" s="727"/>
      <c r="J355" s="728"/>
      <c r="K355" s="728"/>
      <c r="L355" s="729"/>
      <c r="M355" s="730"/>
      <c r="N355" s="731"/>
      <c r="O355" s="732"/>
      <c r="P355" s="733"/>
      <c r="Q355" s="724"/>
      <c r="R355" s="724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</row>
    <row r="356" spans="1:122" ht="15.75">
      <c r="A356" s="734"/>
      <c r="B356" s="735"/>
      <c r="C356" s="735"/>
      <c r="D356" s="735"/>
      <c r="E356" s="734"/>
      <c r="F356" s="734"/>
      <c r="G356" s="734"/>
      <c r="H356" s="734"/>
      <c r="I356" s="727"/>
      <c r="J356" s="728"/>
      <c r="K356" s="728"/>
      <c r="L356" s="736"/>
      <c r="M356" s="730"/>
      <c r="N356" s="731"/>
      <c r="O356" s="732"/>
      <c r="P356" s="733"/>
      <c r="Q356" s="737"/>
      <c r="R356" s="737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</row>
    <row r="357" spans="1:122" ht="12.75">
      <c r="A357" s="738" t="s">
        <v>246</v>
      </c>
      <c r="B357" s="735"/>
      <c r="C357" s="735"/>
      <c r="D357" s="735"/>
      <c r="E357" s="735"/>
      <c r="F357" s="735"/>
      <c r="G357" s="735"/>
      <c r="H357" s="735"/>
      <c r="I357" s="738"/>
      <c r="J357" s="735"/>
      <c r="K357" s="735"/>
      <c r="L357" s="739"/>
      <c r="M357" s="733"/>
      <c r="N357" s="731"/>
      <c r="O357" s="732"/>
      <c r="P357" s="733"/>
      <c r="Q357" s="724"/>
      <c r="R357" s="733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</row>
    <row r="358" spans="1:122" ht="12.75">
      <c r="A358" s="738" t="s">
        <v>294</v>
      </c>
      <c r="B358" s="735"/>
      <c r="C358" s="735"/>
      <c r="D358" s="735"/>
      <c r="E358" s="735"/>
      <c r="F358" s="735"/>
      <c r="G358" s="735"/>
      <c r="H358" s="735"/>
      <c r="I358" s="738"/>
      <c r="J358" s="735"/>
      <c r="K358" s="735"/>
      <c r="L358" s="739"/>
      <c r="M358" s="733"/>
      <c r="N358" s="731"/>
      <c r="O358" s="732"/>
      <c r="P358" s="733"/>
      <c r="Q358" s="724"/>
      <c r="R358" s="733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</row>
    <row r="359" spans="1:122" ht="12.75">
      <c r="A359" s="738" t="s">
        <v>295</v>
      </c>
      <c r="B359" s="735"/>
      <c r="C359" s="735"/>
      <c r="D359" s="735"/>
      <c r="E359" s="735"/>
      <c r="F359" s="735"/>
      <c r="G359" s="735"/>
      <c r="H359" s="735"/>
      <c r="I359" s="738"/>
      <c r="J359" s="735"/>
      <c r="K359" s="735"/>
      <c r="L359" s="740"/>
      <c r="M359" s="741"/>
      <c r="N359" s="731"/>
      <c r="O359" s="732"/>
      <c r="P359" s="733"/>
      <c r="Q359" s="741"/>
      <c r="R359" s="741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</row>
    <row r="360" spans="1:122" ht="12.75">
      <c r="A360" s="738" t="s">
        <v>247</v>
      </c>
      <c r="B360" s="735"/>
      <c r="C360" s="735"/>
      <c r="D360" s="735"/>
      <c r="E360" s="735"/>
      <c r="F360" s="735"/>
      <c r="G360" s="735"/>
      <c r="H360" s="735"/>
      <c r="I360" s="738"/>
      <c r="J360" s="735"/>
      <c r="K360" s="735"/>
      <c r="L360" s="740"/>
      <c r="M360" s="741"/>
      <c r="N360" s="731"/>
      <c r="O360" s="732"/>
      <c r="P360" s="733"/>
      <c r="Q360" s="741"/>
      <c r="R360" s="741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</row>
    <row r="361" spans="1:122" ht="12.75">
      <c r="A361" s="738" t="s">
        <v>297</v>
      </c>
      <c r="B361" s="735"/>
      <c r="C361" s="735"/>
      <c r="D361" s="735"/>
      <c r="E361" s="735"/>
      <c r="F361" s="735"/>
      <c r="G361" s="735"/>
      <c r="H361" s="735"/>
      <c r="I361" s="738"/>
      <c r="J361" s="735"/>
      <c r="K361" s="735"/>
      <c r="L361" s="735"/>
      <c r="M361" s="741"/>
      <c r="N361" s="731"/>
      <c r="O361" s="732"/>
      <c r="P361" s="741"/>
      <c r="Q361" s="741"/>
      <c r="R361" s="74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</row>
    <row r="362" spans="1:122" ht="12.75">
      <c r="A362" s="738" t="s">
        <v>298</v>
      </c>
      <c r="B362" s="735"/>
      <c r="C362" s="735"/>
      <c r="D362" s="735"/>
      <c r="E362" s="735"/>
      <c r="F362" s="735"/>
      <c r="G362" s="735"/>
      <c r="H362" s="735"/>
      <c r="I362" s="738"/>
      <c r="J362" s="735"/>
      <c r="K362" s="735"/>
      <c r="L362" s="735"/>
      <c r="M362" s="741"/>
      <c r="N362" s="731"/>
      <c r="O362" s="732"/>
      <c r="P362" s="741"/>
      <c r="Q362" s="741"/>
      <c r="R362" s="741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</row>
    <row r="363" spans="1:122" ht="12.75">
      <c r="A363" s="738" t="s">
        <v>299</v>
      </c>
      <c r="B363" s="735"/>
      <c r="C363" s="735"/>
      <c r="D363" s="735"/>
      <c r="E363" s="735"/>
      <c r="F363" s="735"/>
      <c r="G363" s="735"/>
      <c r="H363" s="735"/>
      <c r="I363" s="738"/>
      <c r="J363" s="735"/>
      <c r="K363" s="735"/>
      <c r="L363" s="735"/>
      <c r="M363" s="741"/>
      <c r="N363" s="731"/>
      <c r="O363" s="732"/>
      <c r="P363" s="741"/>
      <c r="Q363" s="741"/>
      <c r="R363" s="741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</row>
    <row r="364" spans="1:122" ht="12.75">
      <c r="A364" s="738" t="s">
        <v>300</v>
      </c>
      <c r="B364" s="735"/>
      <c r="C364" s="735"/>
      <c r="D364" s="735"/>
      <c r="E364" s="735"/>
      <c r="F364" s="735"/>
      <c r="G364" s="735"/>
      <c r="H364" s="735"/>
      <c r="I364" s="738"/>
      <c r="J364" s="735"/>
      <c r="K364" s="735"/>
      <c r="L364" s="735"/>
      <c r="M364" s="741"/>
      <c r="N364" s="731"/>
      <c r="O364" s="732"/>
      <c r="P364" s="741"/>
      <c r="Q364" s="741"/>
      <c r="R364" s="741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</row>
    <row r="365" spans="1:122" ht="12.75">
      <c r="A365" s="742" t="s">
        <v>301</v>
      </c>
      <c r="B365" s="743"/>
      <c r="C365" s="743"/>
      <c r="D365" s="743"/>
      <c r="E365" s="743"/>
      <c r="F365" s="743"/>
      <c r="G365" s="743"/>
      <c r="H365" s="743"/>
      <c r="I365" s="738"/>
      <c r="J365" s="735"/>
      <c r="K365" s="735"/>
      <c r="L365" s="735"/>
      <c r="M365" s="741"/>
      <c r="N365" s="731"/>
      <c r="O365" s="732"/>
      <c r="P365" s="741"/>
      <c r="Q365" s="741"/>
      <c r="R365" s="741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</row>
    <row r="366" spans="1:122" ht="12.75">
      <c r="A366" s="742" t="s">
        <v>302</v>
      </c>
      <c r="B366" s="743"/>
      <c r="C366" s="743"/>
      <c r="D366" s="743"/>
      <c r="E366" s="743"/>
      <c r="F366" s="743"/>
      <c r="G366" s="743"/>
      <c r="H366" s="743"/>
      <c r="I366" s="744"/>
      <c r="J366" s="743"/>
      <c r="K366" s="743"/>
      <c r="L366" s="743"/>
      <c r="M366" s="745"/>
      <c r="N366" s="731"/>
      <c r="O366" s="746"/>
      <c r="P366" s="741"/>
      <c r="Q366" s="745"/>
      <c r="R366" s="741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</row>
    <row r="367" spans="1:122" ht="12.75">
      <c r="A367" s="603" t="s">
        <v>248</v>
      </c>
      <c r="B367" s="603"/>
      <c r="C367" s="603"/>
      <c r="D367" s="603"/>
      <c r="E367" s="603"/>
      <c r="F367" s="744"/>
      <c r="G367" s="744"/>
      <c r="H367" s="747"/>
      <c r="I367" s="738"/>
      <c r="J367" s="735"/>
      <c r="K367" s="735"/>
      <c r="L367" s="735"/>
      <c r="M367" s="735"/>
      <c r="N367" s="731"/>
      <c r="O367" s="738"/>
      <c r="P367" s="735"/>
      <c r="Q367" s="735"/>
      <c r="R367" s="735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</row>
    <row r="368" spans="1:122" ht="12.75">
      <c r="A368" s="604" t="s">
        <v>249</v>
      </c>
      <c r="B368" s="604"/>
      <c r="C368" s="604"/>
      <c r="D368" s="604"/>
      <c r="E368" s="604"/>
      <c r="F368" s="604"/>
      <c r="G368" s="604"/>
      <c r="H368" s="604"/>
      <c r="I368" s="604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</row>
    <row r="369" spans="1:122" ht="12.75">
      <c r="A369" s="742" t="s">
        <v>250</v>
      </c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</row>
    <row r="370" spans="1:122" ht="12.75">
      <c r="A370" s="738" t="s">
        <v>251</v>
      </c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</row>
    <row r="371" spans="1:122" ht="12.75">
      <c r="A371" s="738" t="s">
        <v>252</v>
      </c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</row>
    <row r="372" spans="19:122" ht="12.75"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</row>
    <row r="373" spans="1:24" s="183" customFormat="1" ht="15.75" customHeight="1">
      <c r="A373" s="748" t="s">
        <v>253</v>
      </c>
      <c r="B373" s="748"/>
      <c r="C373" s="680" t="s">
        <v>254</v>
      </c>
      <c r="D373" s="680"/>
      <c r="E373" s="680"/>
      <c r="F373" s="680"/>
      <c r="G373" s="680"/>
      <c r="H373" s="680"/>
      <c r="I373" s="680"/>
      <c r="J373" s="680"/>
      <c r="K373" s="680"/>
      <c r="L373" s="680"/>
      <c r="M373" s="680"/>
      <c r="N373" s="680"/>
      <c r="O373" s="680"/>
      <c r="P373" s="680"/>
      <c r="Q373" s="680"/>
      <c r="R373" s="680"/>
      <c r="T373"/>
      <c r="U373"/>
      <c r="V373"/>
      <c r="W373"/>
      <c r="X373"/>
    </row>
    <row r="374" spans="1:24" s="183" customFormat="1" ht="15.75" customHeight="1">
      <c r="A374" s="748"/>
      <c r="B374" s="748"/>
      <c r="C374" s="410"/>
      <c r="D374" s="410"/>
      <c r="E374" s="410"/>
      <c r="F374" s="410"/>
      <c r="G374" s="410"/>
      <c r="H374" s="410"/>
      <c r="I374" s="410"/>
      <c r="J374" s="410"/>
      <c r="K374" s="410"/>
      <c r="L374" s="410"/>
      <c r="M374" s="410"/>
      <c r="N374" s="410"/>
      <c r="O374" s="410"/>
      <c r="P374" s="410"/>
      <c r="Q374" s="410"/>
      <c r="R374" s="410"/>
      <c r="T374"/>
      <c r="U374"/>
      <c r="V374"/>
      <c r="W374"/>
      <c r="X374"/>
    </row>
    <row r="375" spans="1:122" ht="12" customHeight="1">
      <c r="A375" s="749" t="s">
        <v>255</v>
      </c>
      <c r="B375" s="749"/>
      <c r="C375" s="681" t="s">
        <v>256</v>
      </c>
      <c r="D375" s="681"/>
      <c r="E375" s="681"/>
      <c r="F375" s="681"/>
      <c r="G375" s="681"/>
      <c r="H375" s="681"/>
      <c r="I375" s="681"/>
      <c r="J375" s="681"/>
      <c r="K375" s="681"/>
      <c r="L375" s="681"/>
      <c r="M375" s="681"/>
      <c r="N375" s="681"/>
      <c r="O375" s="681"/>
      <c r="P375" s="681"/>
      <c r="Q375" s="681"/>
      <c r="R375" s="681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</row>
    <row r="376" spans="4:122" ht="11.25" customHeight="1">
      <c r="D376" s="180"/>
      <c r="I376" s="180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</row>
    <row r="377" spans="1:122" ht="20.25" customHeight="1">
      <c r="A377" s="679" t="s">
        <v>278</v>
      </c>
      <c r="B377" s="679" t="s">
        <v>419</v>
      </c>
      <c r="C377" s="679" t="s">
        <v>279</v>
      </c>
      <c r="D377" s="679" t="s">
        <v>361</v>
      </c>
      <c r="E377" s="679" t="s">
        <v>280</v>
      </c>
      <c r="F377" s="679"/>
      <c r="G377" s="679"/>
      <c r="H377" s="679"/>
      <c r="I377" s="679" t="s">
        <v>281</v>
      </c>
      <c r="J377" s="679" t="s">
        <v>282</v>
      </c>
      <c r="K377" s="679" t="s">
        <v>283</v>
      </c>
      <c r="L377" s="679" t="s">
        <v>273</v>
      </c>
      <c r="M377" s="679" t="s">
        <v>275</v>
      </c>
      <c r="N377" s="679" t="s">
        <v>284</v>
      </c>
      <c r="O377" s="679" t="s">
        <v>285</v>
      </c>
      <c r="P377" s="679" t="s">
        <v>274</v>
      </c>
      <c r="Q377" s="679" t="s">
        <v>286</v>
      </c>
      <c r="R377" s="679" t="s">
        <v>287</v>
      </c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</row>
    <row r="378" spans="1:122" ht="40.5" customHeight="1">
      <c r="A378" s="679"/>
      <c r="B378" s="679"/>
      <c r="C378" s="679"/>
      <c r="D378" s="679"/>
      <c r="E378" s="750" t="s">
        <v>288</v>
      </c>
      <c r="F378" s="750" t="s">
        <v>289</v>
      </c>
      <c r="G378" s="750" t="s">
        <v>290</v>
      </c>
      <c r="H378" s="750" t="s">
        <v>291</v>
      </c>
      <c r="I378" s="679"/>
      <c r="J378" s="679"/>
      <c r="K378" s="679"/>
      <c r="L378" s="679"/>
      <c r="M378" s="679"/>
      <c r="N378" s="679"/>
      <c r="O378" s="679"/>
      <c r="P378" s="679"/>
      <c r="Q378" s="679"/>
      <c r="R378" s="679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</row>
    <row r="379" spans="1:122" ht="42" customHeight="1">
      <c r="A379" s="751" t="s">
        <v>257</v>
      </c>
      <c r="B379" s="751" t="s">
        <v>258</v>
      </c>
      <c r="C379" s="752" t="s">
        <v>259</v>
      </c>
      <c r="D379" s="753" t="s">
        <v>260</v>
      </c>
      <c r="E379" s="754"/>
      <c r="F379" s="754" t="s">
        <v>292</v>
      </c>
      <c r="G379" s="754"/>
      <c r="H379" s="754"/>
      <c r="I379" s="755" t="s">
        <v>261</v>
      </c>
      <c r="J379" s="756">
        <v>20</v>
      </c>
      <c r="K379" s="756">
        <v>2</v>
      </c>
      <c r="L379" s="757">
        <v>197099.32</v>
      </c>
      <c r="M379" s="758">
        <v>43647</v>
      </c>
      <c r="N379" s="758">
        <v>43822</v>
      </c>
      <c r="O379" s="758">
        <v>44102</v>
      </c>
      <c r="P379" s="759">
        <v>0.42</v>
      </c>
      <c r="Q379" s="760">
        <v>100637.63</v>
      </c>
      <c r="R379" s="756">
        <v>11</v>
      </c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</row>
    <row r="380" spans="1:122" ht="42" customHeight="1">
      <c r="A380" s="761" t="s">
        <v>262</v>
      </c>
      <c r="B380" s="751" t="s">
        <v>258</v>
      </c>
      <c r="C380" s="752" t="s">
        <v>259</v>
      </c>
      <c r="D380" s="753" t="s">
        <v>260</v>
      </c>
      <c r="E380" s="754"/>
      <c r="F380" s="754" t="s">
        <v>292</v>
      </c>
      <c r="G380" s="754"/>
      <c r="H380" s="754"/>
      <c r="I380" s="755" t="s">
        <v>263</v>
      </c>
      <c r="J380" s="756">
        <v>1</v>
      </c>
      <c r="K380" s="756">
        <v>1</v>
      </c>
      <c r="L380" s="757">
        <v>95955.97</v>
      </c>
      <c r="M380" s="758">
        <v>44922</v>
      </c>
      <c r="N380" s="758">
        <v>45112</v>
      </c>
      <c r="O380" s="758">
        <v>45351</v>
      </c>
      <c r="P380" s="984">
        <v>0.95</v>
      </c>
      <c r="Q380" s="985"/>
      <c r="R380" s="756" t="s">
        <v>264</v>
      </c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</row>
    <row r="381" spans="1:122" ht="30" customHeight="1" thickBot="1">
      <c r="A381" s="790" t="s">
        <v>265</v>
      </c>
      <c r="B381" s="790"/>
      <c r="C381" s="790"/>
      <c r="D381" s="790"/>
      <c r="E381" s="790"/>
      <c r="F381" s="790"/>
      <c r="G381" s="790"/>
      <c r="H381" s="790"/>
      <c r="I381" s="790"/>
      <c r="J381" s="790"/>
      <c r="K381" s="790"/>
      <c r="L381" s="381">
        <f>SUM(L379:L380)</f>
        <v>293055.29000000004</v>
      </c>
      <c r="M381" s="762"/>
      <c r="N381" s="762"/>
      <c r="O381" s="762"/>
      <c r="P381" s="762"/>
      <c r="Q381" s="762"/>
      <c r="R381" s="762"/>
      <c r="S381" s="567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</row>
    <row r="382" spans="1:122" ht="23.25" customHeight="1">
      <c r="A382" s="763"/>
      <c r="B382" s="763"/>
      <c r="C382" s="764"/>
      <c r="D382" s="765"/>
      <c r="E382" s="764"/>
      <c r="F382" s="764"/>
      <c r="G382" s="764"/>
      <c r="H382" s="764"/>
      <c r="I382" s="766"/>
      <c r="J382" s="767"/>
      <c r="K382" s="767"/>
      <c r="L382" s="768"/>
      <c r="M382" s="762"/>
      <c r="N382" s="769"/>
      <c r="O382" s="791"/>
      <c r="P382" s="791"/>
      <c r="Q382" s="791"/>
      <c r="R382" s="791"/>
      <c r="S382" s="27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</row>
    <row r="383" spans="1:122" ht="15" customHeight="1">
      <c r="A383" s="42" t="s">
        <v>305</v>
      </c>
      <c r="B383" s="42"/>
      <c r="C383" s="625"/>
      <c r="D383" s="770"/>
      <c r="E383" s="42"/>
      <c r="F383" s="42"/>
      <c r="G383" s="42"/>
      <c r="H383" s="42"/>
      <c r="I383" s="766"/>
      <c r="J383" s="767"/>
      <c r="K383" s="767"/>
      <c r="L383" s="768"/>
      <c r="M383" s="792"/>
      <c r="N383" s="792"/>
      <c r="O383" s="792"/>
      <c r="P383" s="771"/>
      <c r="Q383" s="771"/>
      <c r="R383" s="771"/>
      <c r="S383" s="27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</row>
    <row r="384" spans="1:122" ht="12" customHeight="1">
      <c r="A384" s="33"/>
      <c r="B384" s="33"/>
      <c r="C384" s="772"/>
      <c r="D384" s="773"/>
      <c r="E384" s="33"/>
      <c r="F384" s="33"/>
      <c r="G384" s="33"/>
      <c r="H384" s="33"/>
      <c r="I384" s="774"/>
      <c r="J384" s="74"/>
      <c r="K384" s="74"/>
      <c r="L384" s="74"/>
      <c r="M384" s="793"/>
      <c r="N384" s="793"/>
      <c r="O384" s="793"/>
      <c r="P384" s="74"/>
      <c r="Q384" s="74"/>
      <c r="R384" s="74"/>
      <c r="S384" s="27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</row>
    <row r="385" spans="1:122" ht="12" customHeight="1">
      <c r="A385" s="332" t="s">
        <v>294</v>
      </c>
      <c r="B385" s="332"/>
      <c r="C385" s="776"/>
      <c r="D385" s="777"/>
      <c r="E385" s="776"/>
      <c r="F385" s="776"/>
      <c r="G385" s="776"/>
      <c r="H385" s="776"/>
      <c r="I385" s="774"/>
      <c r="J385" s="775"/>
      <c r="K385" s="778"/>
      <c r="L385" s="778"/>
      <c r="M385" s="788"/>
      <c r="N385" s="788"/>
      <c r="O385" s="788"/>
      <c r="P385" s="775"/>
      <c r="Q385" s="775"/>
      <c r="R385" s="775"/>
      <c r="S385" s="27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</row>
    <row r="386" spans="1:122" ht="12" customHeight="1">
      <c r="A386" s="332" t="s">
        <v>295</v>
      </c>
      <c r="B386" s="332"/>
      <c r="C386" s="776"/>
      <c r="D386" s="777"/>
      <c r="E386" s="776"/>
      <c r="F386" s="776"/>
      <c r="G386" s="776"/>
      <c r="H386" s="776"/>
      <c r="I386" s="779"/>
      <c r="J386" s="780"/>
      <c r="K386" s="789"/>
      <c r="L386" s="789"/>
      <c r="M386" s="789"/>
      <c r="N386" s="780"/>
      <c r="O386" s="780"/>
      <c r="P386" s="780"/>
      <c r="Q386" s="780"/>
      <c r="R386" s="780"/>
      <c r="S386" s="27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</row>
    <row r="387" spans="1:122" ht="12" customHeight="1">
      <c r="A387" s="332" t="s">
        <v>532</v>
      </c>
      <c r="B387" s="332"/>
      <c r="C387" s="776"/>
      <c r="D387" s="777"/>
      <c r="E387" s="776"/>
      <c r="F387" s="776"/>
      <c r="G387" s="776"/>
      <c r="H387" s="776"/>
      <c r="I387" s="779"/>
      <c r="J387" s="780"/>
      <c r="K387" s="780"/>
      <c r="L387" s="781"/>
      <c r="M387" s="780"/>
      <c r="N387" s="780"/>
      <c r="O387" s="780"/>
      <c r="P387" s="780"/>
      <c r="Q387" s="780"/>
      <c r="R387" s="780"/>
      <c r="S387" s="2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</row>
    <row r="388" spans="1:122" ht="12" customHeight="1">
      <c r="A388" s="332" t="s">
        <v>297</v>
      </c>
      <c r="B388" s="332"/>
      <c r="C388" s="776"/>
      <c r="D388" s="777"/>
      <c r="E388" s="776"/>
      <c r="F388" s="776"/>
      <c r="G388" s="776"/>
      <c r="H388" s="776"/>
      <c r="I388" s="779"/>
      <c r="J388" s="780"/>
      <c r="K388" s="780"/>
      <c r="L388" s="780"/>
      <c r="M388" s="782"/>
      <c r="N388" s="780"/>
      <c r="O388" s="780"/>
      <c r="P388" s="780"/>
      <c r="Q388" s="780"/>
      <c r="R388" s="780"/>
      <c r="S388" s="27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</row>
    <row r="389" spans="1:122" ht="12" customHeight="1">
      <c r="A389" s="332" t="s">
        <v>298</v>
      </c>
      <c r="B389" s="332"/>
      <c r="C389" s="776"/>
      <c r="D389" s="777"/>
      <c r="E389" s="776"/>
      <c r="F389" s="776"/>
      <c r="G389" s="776"/>
      <c r="H389" s="776"/>
      <c r="I389" s="779"/>
      <c r="J389" s="780"/>
      <c r="K389" s="780"/>
      <c r="L389" s="780"/>
      <c r="M389" s="780"/>
      <c r="N389" s="780"/>
      <c r="O389" s="780"/>
      <c r="P389" s="780"/>
      <c r="Q389" s="780"/>
      <c r="R389" s="780"/>
      <c r="S389" s="27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</row>
    <row r="390" spans="1:122" ht="12" customHeight="1">
      <c r="A390" s="332" t="s">
        <v>299</v>
      </c>
      <c r="B390" s="332"/>
      <c r="C390" s="776"/>
      <c r="D390" s="777"/>
      <c r="E390" s="776"/>
      <c r="F390" s="776"/>
      <c r="G390" s="776"/>
      <c r="H390" s="776"/>
      <c r="I390" s="779"/>
      <c r="J390" s="780"/>
      <c r="K390" s="780"/>
      <c r="L390" s="780"/>
      <c r="M390" s="780"/>
      <c r="N390" s="780"/>
      <c r="O390" s="780"/>
      <c r="P390" s="780"/>
      <c r="Q390" s="780"/>
      <c r="R390" s="780"/>
      <c r="S390" s="27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</row>
    <row r="391" spans="1:122" ht="12" customHeight="1">
      <c r="A391" s="332" t="s">
        <v>300</v>
      </c>
      <c r="B391" s="332"/>
      <c r="C391" s="776"/>
      <c r="D391" s="777"/>
      <c r="E391" s="776"/>
      <c r="F391" s="776"/>
      <c r="G391" s="776"/>
      <c r="H391" s="776"/>
      <c r="I391" s="779"/>
      <c r="J391" s="780"/>
      <c r="K391" s="780"/>
      <c r="L391" s="780"/>
      <c r="M391" s="780"/>
      <c r="N391" s="780"/>
      <c r="O391" s="780"/>
      <c r="P391" s="780"/>
      <c r="Q391" s="780"/>
      <c r="R391" s="780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</row>
    <row r="392" spans="1:122" ht="12" customHeight="1">
      <c r="A392" s="783" t="s">
        <v>301</v>
      </c>
      <c r="B392" s="783"/>
      <c r="C392" s="784"/>
      <c r="D392" s="785"/>
      <c r="E392" s="784"/>
      <c r="F392" s="784"/>
      <c r="G392" s="784"/>
      <c r="H392" s="784"/>
      <c r="I392" s="779"/>
      <c r="J392" s="780"/>
      <c r="K392" s="780"/>
      <c r="L392" s="780"/>
      <c r="M392" s="780"/>
      <c r="N392" s="780"/>
      <c r="O392" s="780"/>
      <c r="P392" s="780"/>
      <c r="Q392" s="780"/>
      <c r="R392" s="780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</row>
    <row r="393" spans="1:122" ht="12" customHeight="1">
      <c r="A393" s="783" t="s">
        <v>302</v>
      </c>
      <c r="B393" s="783"/>
      <c r="C393" s="784"/>
      <c r="D393" s="785"/>
      <c r="E393" s="784"/>
      <c r="F393" s="784"/>
      <c r="G393" s="784"/>
      <c r="H393" s="784"/>
      <c r="I393" s="779"/>
      <c r="J393" s="780"/>
      <c r="K393" s="780"/>
      <c r="L393" s="780"/>
      <c r="M393" s="780"/>
      <c r="N393" s="780"/>
      <c r="O393" s="780"/>
      <c r="P393" s="780"/>
      <c r="Q393" s="780"/>
      <c r="R393" s="780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</row>
    <row r="394" spans="1:122" ht="12" customHeight="1">
      <c r="A394" s="783" t="s">
        <v>266</v>
      </c>
      <c r="B394" s="783"/>
      <c r="C394" s="784"/>
      <c r="D394" s="785"/>
      <c r="E394" s="783"/>
      <c r="F394" s="783"/>
      <c r="G394" s="783"/>
      <c r="H394" s="786"/>
      <c r="I394" s="180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</row>
    <row r="395" spans="1:122" ht="12" customHeight="1">
      <c r="A395" s="783" t="s">
        <v>267</v>
      </c>
      <c r="B395" s="783"/>
      <c r="D395" s="180"/>
      <c r="I395" s="180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</row>
    <row r="396" spans="1:122" ht="13.5" customHeight="1">
      <c r="A396" s="783" t="s">
        <v>268</v>
      </c>
      <c r="B396" s="783"/>
      <c r="D396" s="180"/>
      <c r="I396" s="180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</row>
    <row r="397" spans="1:122" ht="12.75">
      <c r="A397" s="783" t="s">
        <v>269</v>
      </c>
      <c r="B397" s="783"/>
      <c r="C397" s="783"/>
      <c r="D397" s="787"/>
      <c r="I397" s="180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</row>
    <row r="398" spans="1:122" ht="12.75">
      <c r="A398" s="783" t="s">
        <v>270</v>
      </c>
      <c r="B398" s="783"/>
      <c r="C398" s="783"/>
      <c r="D398" s="787"/>
      <c r="I398" s="180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</row>
    <row r="399" spans="1:122" ht="12.75">
      <c r="A399" s="783" t="s">
        <v>271</v>
      </c>
      <c r="B399" s="783"/>
      <c r="C399" s="783"/>
      <c r="D399" s="787"/>
      <c r="I399" s="180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</row>
    <row r="400" spans="1:122" ht="12.75">
      <c r="A400" s="783" t="s">
        <v>272</v>
      </c>
      <c r="B400" s="783"/>
      <c r="D400" s="180"/>
      <c r="I400" s="18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</row>
    <row r="401" spans="4:122" ht="12.75">
      <c r="D401" s="180"/>
      <c r="I401" s="180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</row>
  </sheetData>
  <sheetProtection selectLockedCells="1" selectUnlockedCells="1"/>
  <mergeCells count="814">
    <mergeCell ref="M47:M48"/>
    <mergeCell ref="N47:N48"/>
    <mergeCell ref="H47:H48"/>
    <mergeCell ref="I47:I48"/>
    <mergeCell ref="J47:J48"/>
    <mergeCell ref="K47:K48"/>
    <mergeCell ref="P45:P46"/>
    <mergeCell ref="K36:K37"/>
    <mergeCell ref="M45:M46"/>
    <mergeCell ref="N40:N41"/>
    <mergeCell ref="L31:L32"/>
    <mergeCell ref="G31:G33"/>
    <mergeCell ref="R25:R26"/>
    <mergeCell ref="H31:H32"/>
    <mergeCell ref="K31:K33"/>
    <mergeCell ref="N31:N33"/>
    <mergeCell ref="O31:O33"/>
    <mergeCell ref="Q31:Q33"/>
    <mergeCell ref="R31:R33"/>
    <mergeCell ref="P42:P43"/>
    <mergeCell ref="O40:O41"/>
    <mergeCell ref="Q40:Q41"/>
    <mergeCell ref="D17:D19"/>
    <mergeCell ref="A17:A19"/>
    <mergeCell ref="B17:B19"/>
    <mergeCell ref="D22:D23"/>
    <mergeCell ref="A25:A26"/>
    <mergeCell ref="B25:B26"/>
    <mergeCell ref="D25:D26"/>
    <mergeCell ref="A20:A21"/>
    <mergeCell ref="A34:A35"/>
    <mergeCell ref="A31:A33"/>
    <mergeCell ref="B31:B33"/>
    <mergeCell ref="D38:D39"/>
    <mergeCell ref="B20:B21"/>
    <mergeCell ref="B22:B23"/>
    <mergeCell ref="B36:B37"/>
    <mergeCell ref="D34:D35"/>
    <mergeCell ref="C27:C28"/>
    <mergeCell ref="B34:B35"/>
    <mergeCell ref="D31:D33"/>
    <mergeCell ref="J25:J26"/>
    <mergeCell ref="D20:D21"/>
    <mergeCell ref="A22:A23"/>
    <mergeCell ref="I27:I28"/>
    <mergeCell ref="J27:J28"/>
    <mergeCell ref="K25:K26"/>
    <mergeCell ref="G20:G21"/>
    <mergeCell ref="I20:I21"/>
    <mergeCell ref="G27:G28"/>
    <mergeCell ref="K20:K21"/>
    <mergeCell ref="G22:G23"/>
    <mergeCell ref="I22:I23"/>
    <mergeCell ref="J22:J23"/>
    <mergeCell ref="K22:K23"/>
    <mergeCell ref="I25:I26"/>
    <mergeCell ref="M31:M33"/>
    <mergeCell ref="R22:R23"/>
    <mergeCell ref="M25:M26"/>
    <mergeCell ref="N25:N26"/>
    <mergeCell ref="O25:O26"/>
    <mergeCell ref="K34:K35"/>
    <mergeCell ref="O34:O35"/>
    <mergeCell ref="M34:M35"/>
    <mergeCell ref="N34:N35"/>
    <mergeCell ref="M36:M37"/>
    <mergeCell ref="K40:K41"/>
    <mergeCell ref="M40:M41"/>
    <mergeCell ref="R40:R41"/>
    <mergeCell ref="O38:O39"/>
    <mergeCell ref="Q38:Q39"/>
    <mergeCell ref="Q36:Q37"/>
    <mergeCell ref="N36:N37"/>
    <mergeCell ref="O36:O37"/>
    <mergeCell ref="A45:A46"/>
    <mergeCell ref="B45:B46"/>
    <mergeCell ref="D45:D46"/>
    <mergeCell ref="I45:I46"/>
    <mergeCell ref="K42:K44"/>
    <mergeCell ref="M42:M44"/>
    <mergeCell ref="O47:O48"/>
    <mergeCell ref="Q34:Q35"/>
    <mergeCell ref="Q42:Q44"/>
    <mergeCell ref="N42:N44"/>
    <mergeCell ref="K45:K46"/>
    <mergeCell ref="L42:L43"/>
    <mergeCell ref="R38:R39"/>
    <mergeCell ref="R36:R37"/>
    <mergeCell ref="R34:R35"/>
    <mergeCell ref="R42:R44"/>
    <mergeCell ref="O45:O46"/>
    <mergeCell ref="N45:N46"/>
    <mergeCell ref="O42:O44"/>
    <mergeCell ref="A38:A39"/>
    <mergeCell ref="I36:I37"/>
    <mergeCell ref="H38:H39"/>
    <mergeCell ref="A36:A37"/>
    <mergeCell ref="B38:B39"/>
    <mergeCell ref="E38:E39"/>
    <mergeCell ref="F38:F39"/>
    <mergeCell ref="F36:F37"/>
    <mergeCell ref="J45:J46"/>
    <mergeCell ref="I38:I39"/>
    <mergeCell ref="J38:J39"/>
    <mergeCell ref="J42:J44"/>
    <mergeCell ref="F47:F48"/>
    <mergeCell ref="G47:G48"/>
    <mergeCell ref="D47:D48"/>
    <mergeCell ref="E47:E48"/>
    <mergeCell ref="E62:I62"/>
    <mergeCell ref="E60:I60"/>
    <mergeCell ref="E56:I56"/>
    <mergeCell ref="E57:I57"/>
    <mergeCell ref="E59:J59"/>
    <mergeCell ref="N10:N11"/>
    <mergeCell ref="Q17:Q18"/>
    <mergeCell ref="R17:R19"/>
    <mergeCell ref="N12:N14"/>
    <mergeCell ref="N15:N16"/>
    <mergeCell ref="N17:N19"/>
    <mergeCell ref="O10:O11"/>
    <mergeCell ref="O12:O14"/>
    <mergeCell ref="O17:O19"/>
    <mergeCell ref="Q12:Q13"/>
    <mergeCell ref="A15:A16"/>
    <mergeCell ref="A1:R1"/>
    <mergeCell ref="A2:R2"/>
    <mergeCell ref="Q8:Q9"/>
    <mergeCell ref="M8:M9"/>
    <mergeCell ref="N8:N9"/>
    <mergeCell ref="O8:O9"/>
    <mergeCell ref="P8:P9"/>
    <mergeCell ref="C4:R4"/>
    <mergeCell ref="D15:D16"/>
    <mergeCell ref="A47:A48"/>
    <mergeCell ref="C6:R6"/>
    <mergeCell ref="L8:L9"/>
    <mergeCell ref="C8:C9"/>
    <mergeCell ref="E8:H8"/>
    <mergeCell ref="D8:D9"/>
    <mergeCell ref="R8:R9"/>
    <mergeCell ref="I8:I9"/>
    <mergeCell ref="K8:K9"/>
    <mergeCell ref="O52:R52"/>
    <mergeCell ref="A51:K51"/>
    <mergeCell ref="E58:I58"/>
    <mergeCell ref="P47:P48"/>
    <mergeCell ref="B47:B48"/>
    <mergeCell ref="B8:B9"/>
    <mergeCell ref="J10:J11"/>
    <mergeCell ref="A12:A14"/>
    <mergeCell ref="G12:G14"/>
    <mergeCell ref="D12:D14"/>
    <mergeCell ref="B12:B14"/>
    <mergeCell ref="J8:J9"/>
    <mergeCell ref="A8:A9"/>
    <mergeCell ref="M10:M11"/>
    <mergeCell ref="A10:A11"/>
    <mergeCell ref="I10:I11"/>
    <mergeCell ref="D10:D11"/>
    <mergeCell ref="B10:B11"/>
    <mergeCell ref="K10:K11"/>
    <mergeCell ref="B15:B16"/>
    <mergeCell ref="K12:K14"/>
    <mergeCell ref="K15:K16"/>
    <mergeCell ref="M15:M16"/>
    <mergeCell ref="I15:I16"/>
    <mergeCell ref="J12:J14"/>
    <mergeCell ref="J15:J16"/>
    <mergeCell ref="M12:M14"/>
    <mergeCell ref="I12:I14"/>
    <mergeCell ref="G15:G16"/>
    <mergeCell ref="N20:N21"/>
    <mergeCell ref="O20:O21"/>
    <mergeCell ref="O22:O23"/>
    <mergeCell ref="N22:N23"/>
    <mergeCell ref="N27:N28"/>
    <mergeCell ref="I17:I19"/>
    <mergeCell ref="K17:K19"/>
    <mergeCell ref="J20:J21"/>
    <mergeCell ref="J17:J19"/>
    <mergeCell ref="M17:M19"/>
    <mergeCell ref="M20:M21"/>
    <mergeCell ref="M22:M23"/>
    <mergeCell ref="M27:M28"/>
    <mergeCell ref="K27:K28"/>
    <mergeCell ref="P27:P28"/>
    <mergeCell ref="L27:L28"/>
    <mergeCell ref="S31:S32"/>
    <mergeCell ref="P31:P32"/>
    <mergeCell ref="R27:R28"/>
    <mergeCell ref="T31:T32"/>
    <mergeCell ref="AI31:AI32"/>
    <mergeCell ref="AD31:AD32"/>
    <mergeCell ref="AE31:AE32"/>
    <mergeCell ref="AF31:AF32"/>
    <mergeCell ref="AG31:AG32"/>
    <mergeCell ref="AH31:AH32"/>
    <mergeCell ref="AJ31:AJ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Y31:AY32"/>
    <mergeCell ref="AZ31:AZ32"/>
    <mergeCell ref="AK31:AK32"/>
    <mergeCell ref="AL31:AL32"/>
    <mergeCell ref="AM31:AM32"/>
    <mergeCell ref="AN31:AN32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BO31:BO32"/>
    <mergeCell ref="BP31:BP32"/>
    <mergeCell ref="BA31:BA32"/>
    <mergeCell ref="BB31:BB32"/>
    <mergeCell ref="BC31:BC32"/>
    <mergeCell ref="BD31:BD32"/>
    <mergeCell ref="BE31:BE32"/>
    <mergeCell ref="BF31:BF32"/>
    <mergeCell ref="BG31:BG32"/>
    <mergeCell ref="BH31:BH32"/>
    <mergeCell ref="BI31:BI32"/>
    <mergeCell ref="BJ31:BJ32"/>
    <mergeCell ref="BK31:BK32"/>
    <mergeCell ref="BL31:BL32"/>
    <mergeCell ref="BM31:BM32"/>
    <mergeCell ref="BN31:BN32"/>
    <mergeCell ref="CE31:CE32"/>
    <mergeCell ref="CF31:CF32"/>
    <mergeCell ref="BQ31:BQ32"/>
    <mergeCell ref="BR31:BR32"/>
    <mergeCell ref="BS31:BS32"/>
    <mergeCell ref="BT31:BT32"/>
    <mergeCell ref="BU31:BU32"/>
    <mergeCell ref="BV31:BV32"/>
    <mergeCell ref="BW31:BW32"/>
    <mergeCell ref="BX31:BX32"/>
    <mergeCell ref="BY31:BY32"/>
    <mergeCell ref="BZ31:BZ32"/>
    <mergeCell ref="CA31:CA32"/>
    <mergeCell ref="CB31:CB32"/>
    <mergeCell ref="CC31:CC32"/>
    <mergeCell ref="CD31:CD32"/>
    <mergeCell ref="CU31:CU32"/>
    <mergeCell ref="CV31:CV32"/>
    <mergeCell ref="CG31:CG32"/>
    <mergeCell ref="CH31:CH32"/>
    <mergeCell ref="CI31:CI32"/>
    <mergeCell ref="CJ31:CJ32"/>
    <mergeCell ref="CK31:CK32"/>
    <mergeCell ref="CL31:CL32"/>
    <mergeCell ref="CM31:CM32"/>
    <mergeCell ref="CN31:CN32"/>
    <mergeCell ref="CO31:CO32"/>
    <mergeCell ref="CP31:CP32"/>
    <mergeCell ref="CQ31:CQ32"/>
    <mergeCell ref="CR31:CR32"/>
    <mergeCell ref="CS31:CS32"/>
    <mergeCell ref="CT31:CT32"/>
    <mergeCell ref="DK31:DK32"/>
    <mergeCell ref="DL31:DL32"/>
    <mergeCell ref="CW31:CW32"/>
    <mergeCell ref="CX31:CX32"/>
    <mergeCell ref="CY31:CY32"/>
    <mergeCell ref="CZ31:CZ32"/>
    <mergeCell ref="DA31:DA32"/>
    <mergeCell ref="DB31:DB32"/>
    <mergeCell ref="DC31:DC32"/>
    <mergeCell ref="DD31:DD32"/>
    <mergeCell ref="DE31:DE32"/>
    <mergeCell ref="DF31:DF32"/>
    <mergeCell ref="DG31:DG32"/>
    <mergeCell ref="DH31:DH32"/>
    <mergeCell ref="DI31:DI32"/>
    <mergeCell ref="DJ31:DJ32"/>
    <mergeCell ref="S38:S39"/>
    <mergeCell ref="K38:K39"/>
    <mergeCell ref="M38:M39"/>
    <mergeCell ref="N38:N39"/>
    <mergeCell ref="AH38:AH39"/>
    <mergeCell ref="AI38:AI39"/>
    <mergeCell ref="T38:T39"/>
    <mergeCell ref="U38:U39"/>
    <mergeCell ref="DQ31:DQ32"/>
    <mergeCell ref="DR31:DR32"/>
    <mergeCell ref="DM31:DM32"/>
    <mergeCell ref="DN31:DN32"/>
    <mergeCell ref="DO31:DO32"/>
    <mergeCell ref="DP31:DP32"/>
    <mergeCell ref="V38:V39"/>
    <mergeCell ref="W38:W39"/>
    <mergeCell ref="X38:X39"/>
    <mergeCell ref="Y38:Y39"/>
    <mergeCell ref="Z38:Z39"/>
    <mergeCell ref="AA38:AA39"/>
    <mergeCell ref="AB38:AB39"/>
    <mergeCell ref="AC38:AC39"/>
    <mergeCell ref="AD38:AD39"/>
    <mergeCell ref="AE38:AE39"/>
    <mergeCell ref="AF38:AF39"/>
    <mergeCell ref="AG38:AG39"/>
    <mergeCell ref="AX38:AX39"/>
    <mergeCell ref="AY38:AY39"/>
    <mergeCell ref="AJ38:AJ39"/>
    <mergeCell ref="AK38:AK39"/>
    <mergeCell ref="AL38:AL39"/>
    <mergeCell ref="AM38:AM39"/>
    <mergeCell ref="AN38:AN39"/>
    <mergeCell ref="AO38:AO39"/>
    <mergeCell ref="AP38:AP39"/>
    <mergeCell ref="AQ38:AQ39"/>
    <mergeCell ref="AR38:AR39"/>
    <mergeCell ref="AS38:AS39"/>
    <mergeCell ref="AT38:AT39"/>
    <mergeCell ref="AU38:AU39"/>
    <mergeCell ref="AV38:AV39"/>
    <mergeCell ref="AW38:AW39"/>
    <mergeCell ref="BN38:BN39"/>
    <mergeCell ref="BO38:BO39"/>
    <mergeCell ref="AZ38:AZ39"/>
    <mergeCell ref="BA38:BA39"/>
    <mergeCell ref="BB38:BB39"/>
    <mergeCell ref="BC38:BC39"/>
    <mergeCell ref="BD38:BD39"/>
    <mergeCell ref="BE38:BE39"/>
    <mergeCell ref="BF38:BF39"/>
    <mergeCell ref="BG38:BG39"/>
    <mergeCell ref="BH38:BH39"/>
    <mergeCell ref="BI38:BI39"/>
    <mergeCell ref="BJ38:BJ39"/>
    <mergeCell ref="BK38:BK39"/>
    <mergeCell ref="BL38:BL39"/>
    <mergeCell ref="BM38:BM39"/>
    <mergeCell ref="CI38:CI39"/>
    <mergeCell ref="BP38:BP39"/>
    <mergeCell ref="BQ38:BQ39"/>
    <mergeCell ref="BR38:BR39"/>
    <mergeCell ref="BS38:BS39"/>
    <mergeCell ref="BT38:BT39"/>
    <mergeCell ref="BU38:BU39"/>
    <mergeCell ref="BV38:BV39"/>
    <mergeCell ref="BW38:BW39"/>
    <mergeCell ref="BZ38:BZ39"/>
    <mergeCell ref="CA38:CA39"/>
    <mergeCell ref="CB38:CB39"/>
    <mergeCell ref="BY38:BY39"/>
    <mergeCell ref="BX38:BX39"/>
    <mergeCell ref="CW38:CW39"/>
    <mergeCell ref="CC38:CC39"/>
    <mergeCell ref="CD38:CD39"/>
    <mergeCell ref="CE38:CE39"/>
    <mergeCell ref="CT38:CT39"/>
    <mergeCell ref="CR38:CR39"/>
    <mergeCell ref="CS38:CS39"/>
    <mergeCell ref="CF38:CF39"/>
    <mergeCell ref="CG38:CG39"/>
    <mergeCell ref="CH38:CH39"/>
    <mergeCell ref="CN38:CN39"/>
    <mergeCell ref="CO38:CO39"/>
    <mergeCell ref="CP38:CP39"/>
    <mergeCell ref="CQ38:CQ39"/>
    <mergeCell ref="CJ38:CJ39"/>
    <mergeCell ref="CK38:CK39"/>
    <mergeCell ref="CL38:CL39"/>
    <mergeCell ref="CM38:CM39"/>
    <mergeCell ref="DL38:DL39"/>
    <mergeCell ref="DM38:DM39"/>
    <mergeCell ref="DF38:DF39"/>
    <mergeCell ref="DG38:DG39"/>
    <mergeCell ref="DH38:DH39"/>
    <mergeCell ref="DI38:DI39"/>
    <mergeCell ref="DJ38:DJ39"/>
    <mergeCell ref="DK38:DK39"/>
    <mergeCell ref="DR38:DR39"/>
    <mergeCell ref="DN38:DN39"/>
    <mergeCell ref="DO38:DO39"/>
    <mergeCell ref="DP38:DP39"/>
    <mergeCell ref="DQ38:DQ39"/>
    <mergeCell ref="O15:O16"/>
    <mergeCell ref="O27:O28"/>
    <mergeCell ref="P20:P21"/>
    <mergeCell ref="Q25:Q26"/>
    <mergeCell ref="P22:P23"/>
    <mergeCell ref="Q27:Q28"/>
    <mergeCell ref="CU38:CU39"/>
    <mergeCell ref="DE38:DE39"/>
    <mergeCell ref="DB38:DB39"/>
    <mergeCell ref="DD38:DD39"/>
    <mergeCell ref="CX38:CX39"/>
    <mergeCell ref="CZ38:CZ39"/>
    <mergeCell ref="DA38:DA39"/>
    <mergeCell ref="DC38:DC39"/>
    <mergeCell ref="CV38:CV39"/>
    <mergeCell ref="CY38:CY39"/>
    <mergeCell ref="A42:A44"/>
    <mergeCell ref="A27:A28"/>
    <mergeCell ref="B27:B28"/>
    <mergeCell ref="D27:D28"/>
    <mergeCell ref="B40:B41"/>
    <mergeCell ref="D40:D41"/>
    <mergeCell ref="D36:D37"/>
    <mergeCell ref="B42:B44"/>
    <mergeCell ref="C31:C32"/>
    <mergeCell ref="A40:A41"/>
    <mergeCell ref="F31:F33"/>
    <mergeCell ref="I31:I33"/>
    <mergeCell ref="E36:E37"/>
    <mergeCell ref="F40:F41"/>
    <mergeCell ref="G40:G41"/>
    <mergeCell ref="H40:H41"/>
    <mergeCell ref="G38:G39"/>
    <mergeCell ref="J36:J37"/>
    <mergeCell ref="I42:I44"/>
    <mergeCell ref="J40:J41"/>
    <mergeCell ref="J34:J35"/>
    <mergeCell ref="F42:F44"/>
    <mergeCell ref="I34:I35"/>
    <mergeCell ref="H42:H43"/>
    <mergeCell ref="G42:G43"/>
    <mergeCell ref="I40:I41"/>
    <mergeCell ref="F34:F35"/>
    <mergeCell ref="G36:G37"/>
    <mergeCell ref="H36:H37"/>
    <mergeCell ref="P10:P11"/>
    <mergeCell ref="C42:C43"/>
    <mergeCell ref="D42:D44"/>
    <mergeCell ref="E31:E33"/>
    <mergeCell ref="E34:E35"/>
    <mergeCell ref="E42:E44"/>
    <mergeCell ref="E40:E41"/>
    <mergeCell ref="G34:G35"/>
    <mergeCell ref="H34:H35"/>
    <mergeCell ref="J31:J33"/>
    <mergeCell ref="A63:R63"/>
    <mergeCell ref="D65:R65"/>
    <mergeCell ref="D67:R67"/>
    <mergeCell ref="A69:A70"/>
    <mergeCell ref="B69:B70"/>
    <mergeCell ref="C69:C70"/>
    <mergeCell ref="D69:D70"/>
    <mergeCell ref="E69:H69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A79:A81"/>
    <mergeCell ref="A83:A84"/>
    <mergeCell ref="B83:B84"/>
    <mergeCell ref="A85:A87"/>
    <mergeCell ref="O85:O87"/>
    <mergeCell ref="A88:A89"/>
    <mergeCell ref="B88:B89"/>
    <mergeCell ref="O88:O89"/>
    <mergeCell ref="A99:K99"/>
    <mergeCell ref="A103:D103"/>
    <mergeCell ref="A111:D111"/>
    <mergeCell ref="A112:C112"/>
    <mergeCell ref="A113:D113"/>
    <mergeCell ref="A114:E114"/>
    <mergeCell ref="A116:G116"/>
    <mergeCell ref="A117:F117"/>
    <mergeCell ref="A119:D119"/>
    <mergeCell ref="A120:I120"/>
    <mergeCell ref="C129:R129"/>
    <mergeCell ref="C131:R131"/>
    <mergeCell ref="A133:A134"/>
    <mergeCell ref="B133:B134"/>
    <mergeCell ref="C133:C134"/>
    <mergeCell ref="D133:D134"/>
    <mergeCell ref="E133:H133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A135:A137"/>
    <mergeCell ref="B135:B137"/>
    <mergeCell ref="D135:D137"/>
    <mergeCell ref="I135:I137"/>
    <mergeCell ref="J135:J137"/>
    <mergeCell ref="K135:K137"/>
    <mergeCell ref="M135:M137"/>
    <mergeCell ref="N135:N137"/>
    <mergeCell ref="O135:O137"/>
    <mergeCell ref="P135:P137"/>
    <mergeCell ref="Q135:Q136"/>
    <mergeCell ref="A150:A151"/>
    <mergeCell ref="B150:B151"/>
    <mergeCell ref="D150:D151"/>
    <mergeCell ref="E150:E151"/>
    <mergeCell ref="F150:F151"/>
    <mergeCell ref="G150:G151"/>
    <mergeCell ref="H150:H151"/>
    <mergeCell ref="I150:I151"/>
    <mergeCell ref="J150:J151"/>
    <mergeCell ref="K150:K151"/>
    <mergeCell ref="M150:M151"/>
    <mergeCell ref="N150:N151"/>
    <mergeCell ref="O150:O151"/>
    <mergeCell ref="P150:P151"/>
    <mergeCell ref="Q150:Q151"/>
    <mergeCell ref="R150:R151"/>
    <mergeCell ref="A152:A153"/>
    <mergeCell ref="B152:B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M152:M153"/>
    <mergeCell ref="N152:N153"/>
    <mergeCell ref="O152:O153"/>
    <mergeCell ref="P152:P153"/>
    <mergeCell ref="Q152:Q153"/>
    <mergeCell ref="R152:R153"/>
    <mergeCell ref="A154:A155"/>
    <mergeCell ref="B154:B155"/>
    <mergeCell ref="D154:D155"/>
    <mergeCell ref="E154:E155"/>
    <mergeCell ref="F154:F155"/>
    <mergeCell ref="G154:G155"/>
    <mergeCell ref="H154:H155"/>
    <mergeCell ref="I154:I155"/>
    <mergeCell ref="J154:J155"/>
    <mergeCell ref="K154:K155"/>
    <mergeCell ref="L154:L155"/>
    <mergeCell ref="M154:M155"/>
    <mergeCell ref="N154:N155"/>
    <mergeCell ref="O154:O155"/>
    <mergeCell ref="P154:P155"/>
    <mergeCell ref="Q154:Q155"/>
    <mergeCell ref="R154:R155"/>
    <mergeCell ref="A156:A157"/>
    <mergeCell ref="B156:B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  <mergeCell ref="M156:M157"/>
    <mergeCell ref="N156:N157"/>
    <mergeCell ref="A158:K158"/>
    <mergeCell ref="O160:R160"/>
    <mergeCell ref="A163:C163"/>
    <mergeCell ref="E163:F163"/>
    <mergeCell ref="N163:R163"/>
    <mergeCell ref="O156:O157"/>
    <mergeCell ref="P156:P157"/>
    <mergeCell ref="Q156:Q157"/>
    <mergeCell ref="R156:R157"/>
    <mergeCell ref="E164:F164"/>
    <mergeCell ref="A166:C166"/>
    <mergeCell ref="E167:J167"/>
    <mergeCell ref="A174:A175"/>
    <mergeCell ref="B174:B175"/>
    <mergeCell ref="C174:C175"/>
    <mergeCell ref="D174:D175"/>
    <mergeCell ref="E174:H174"/>
    <mergeCell ref="I174:I175"/>
    <mergeCell ref="J174:J175"/>
    <mergeCell ref="A169:C169"/>
    <mergeCell ref="E168:H168"/>
    <mergeCell ref="C170:R170"/>
    <mergeCell ref="C172:R172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A176:A188"/>
    <mergeCell ref="B176:B188"/>
    <mergeCell ref="D176:D188"/>
    <mergeCell ref="E176:E188"/>
    <mergeCell ref="F176:F188"/>
    <mergeCell ref="G176:G188"/>
    <mergeCell ref="H176:H188"/>
    <mergeCell ref="I176:I188"/>
    <mergeCell ref="J176:J188"/>
    <mergeCell ref="K176:K188"/>
    <mergeCell ref="M176:M188"/>
    <mergeCell ref="N176:N188"/>
    <mergeCell ref="O176:O188"/>
    <mergeCell ref="P176:P188"/>
    <mergeCell ref="A189:A191"/>
    <mergeCell ref="B189:B191"/>
    <mergeCell ref="D189:D191"/>
    <mergeCell ref="E189:E191"/>
    <mergeCell ref="F189:F191"/>
    <mergeCell ref="G189:G191"/>
    <mergeCell ref="H189:H191"/>
    <mergeCell ref="I189:I191"/>
    <mergeCell ref="J189:J191"/>
    <mergeCell ref="K189:K191"/>
    <mergeCell ref="M189:M191"/>
    <mergeCell ref="N189:N191"/>
    <mergeCell ref="O189:O191"/>
    <mergeCell ref="P189:P191"/>
    <mergeCell ref="A192:A194"/>
    <mergeCell ref="B192:B194"/>
    <mergeCell ref="D192:D194"/>
    <mergeCell ref="E192:E194"/>
    <mergeCell ref="F192:F194"/>
    <mergeCell ref="G192:G194"/>
    <mergeCell ref="H192:H194"/>
    <mergeCell ref="I192:I194"/>
    <mergeCell ref="J192:J194"/>
    <mergeCell ref="K192:K194"/>
    <mergeCell ref="M192:M194"/>
    <mergeCell ref="N192:N194"/>
    <mergeCell ref="O192:O194"/>
    <mergeCell ref="P192:P194"/>
    <mergeCell ref="R192:R193"/>
    <mergeCell ref="A203:K203"/>
    <mergeCell ref="M203:R203"/>
    <mergeCell ref="O205:R205"/>
    <mergeCell ref="O206:R206"/>
    <mergeCell ref="J207:R207"/>
    <mergeCell ref="A227:R227"/>
    <mergeCell ref="C229:R229"/>
    <mergeCell ref="C231:R231"/>
    <mergeCell ref="E257:H257"/>
    <mergeCell ref="I257:I258"/>
    <mergeCell ref="J257:J258"/>
    <mergeCell ref="M233:M234"/>
    <mergeCell ref="J233:J234"/>
    <mergeCell ref="K233:K234"/>
    <mergeCell ref="L233:L234"/>
    <mergeCell ref="K257:K258"/>
    <mergeCell ref="L257:L258"/>
    <mergeCell ref="M257:M258"/>
    <mergeCell ref="A257:A258"/>
    <mergeCell ref="B257:B258"/>
    <mergeCell ref="C257:C258"/>
    <mergeCell ref="D257:D258"/>
    <mergeCell ref="A255:R255"/>
    <mergeCell ref="Q233:Q234"/>
    <mergeCell ref="R233:R234"/>
    <mergeCell ref="N233:N234"/>
    <mergeCell ref="O233:O234"/>
    <mergeCell ref="P233:P234"/>
    <mergeCell ref="B233:B234"/>
    <mergeCell ref="C233:C234"/>
    <mergeCell ref="D233:D234"/>
    <mergeCell ref="N235:N236"/>
    <mergeCell ref="O235:O236"/>
    <mergeCell ref="A251:R251"/>
    <mergeCell ref="A253:R253"/>
    <mergeCell ref="B235:B236"/>
    <mergeCell ref="E235:E236"/>
    <mergeCell ref="F235:F236"/>
    <mergeCell ref="G235:G236"/>
    <mergeCell ref="H235:H236"/>
    <mergeCell ref="I235:I236"/>
    <mergeCell ref="O238:R238"/>
    <mergeCell ref="I243:I247"/>
    <mergeCell ref="A248:H248"/>
    <mergeCell ref="A250:R250"/>
    <mergeCell ref="A233:A234"/>
    <mergeCell ref="E233:H233"/>
    <mergeCell ref="I233:I234"/>
    <mergeCell ref="A235:A236"/>
    <mergeCell ref="D235:D236"/>
    <mergeCell ref="M235:M236"/>
    <mergeCell ref="A237:K237"/>
    <mergeCell ref="J235:J236"/>
    <mergeCell ref="K235:K236"/>
    <mergeCell ref="N257:N258"/>
    <mergeCell ref="O257:O258"/>
    <mergeCell ref="P257:P258"/>
    <mergeCell ref="Q257:Q258"/>
    <mergeCell ref="R257:R258"/>
    <mergeCell ref="A264:K264"/>
    <mergeCell ref="O265:R265"/>
    <mergeCell ref="O266:R266"/>
    <mergeCell ref="J267:R267"/>
    <mergeCell ref="L268:O268"/>
    <mergeCell ref="M270:P271"/>
    <mergeCell ref="A278:H278"/>
    <mergeCell ref="A279:I279"/>
    <mergeCell ref="C281:R281"/>
    <mergeCell ref="C283:R283"/>
    <mergeCell ref="A285:A286"/>
    <mergeCell ref="B285:B286"/>
    <mergeCell ref="C285:C286"/>
    <mergeCell ref="D285:D286"/>
    <mergeCell ref="E285:H285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A287:A289"/>
    <mergeCell ref="B287:B289"/>
    <mergeCell ref="D287:D289"/>
    <mergeCell ref="G287:G289"/>
    <mergeCell ref="H287:H289"/>
    <mergeCell ref="I287:I289"/>
    <mergeCell ref="J287:J289"/>
    <mergeCell ref="K287:K289"/>
    <mergeCell ref="M287:M289"/>
    <mergeCell ref="N287:N289"/>
    <mergeCell ref="O287:O289"/>
    <mergeCell ref="R287:R289"/>
    <mergeCell ref="A291:A292"/>
    <mergeCell ref="B291:B292"/>
    <mergeCell ref="D291:D292"/>
    <mergeCell ref="E291:E292"/>
    <mergeCell ref="I291:I292"/>
    <mergeCell ref="J291:J292"/>
    <mergeCell ref="K291:K292"/>
    <mergeCell ref="M291:M292"/>
    <mergeCell ref="R291:R292"/>
    <mergeCell ref="A314:K314"/>
    <mergeCell ref="C332:R332"/>
    <mergeCell ref="N291:N292"/>
    <mergeCell ref="O291:O292"/>
    <mergeCell ref="P291:P292"/>
    <mergeCell ref="Q291:Q292"/>
    <mergeCell ref="C334:R334"/>
    <mergeCell ref="A336:A337"/>
    <mergeCell ref="B336:B337"/>
    <mergeCell ref="C336:C337"/>
    <mergeCell ref="D336:D337"/>
    <mergeCell ref="E336:H336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Q336:Q337"/>
    <mergeCell ref="R336:R337"/>
    <mergeCell ref="A339:A341"/>
    <mergeCell ref="B339:B341"/>
    <mergeCell ref="D339:D341"/>
    <mergeCell ref="E339:E341"/>
    <mergeCell ref="F339:F341"/>
    <mergeCell ref="G339:G341"/>
    <mergeCell ref="H339:H341"/>
    <mergeCell ref="K339:K341"/>
    <mergeCell ref="M339:M341"/>
    <mergeCell ref="A353:K353"/>
    <mergeCell ref="A367:E367"/>
    <mergeCell ref="A368:I368"/>
    <mergeCell ref="N339:N341"/>
    <mergeCell ref="O339:O341"/>
    <mergeCell ref="Q339:Q341"/>
    <mergeCell ref="R339:R341"/>
    <mergeCell ref="I339:I341"/>
    <mergeCell ref="J339:J341"/>
    <mergeCell ref="C373:R373"/>
    <mergeCell ref="C375:R375"/>
    <mergeCell ref="A377:A378"/>
    <mergeCell ref="B377:B378"/>
    <mergeCell ref="C377:C378"/>
    <mergeCell ref="D377:D378"/>
    <mergeCell ref="E377:H377"/>
    <mergeCell ref="I377:I378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M385:O385"/>
    <mergeCell ref="K386:M386"/>
    <mergeCell ref="A381:K381"/>
    <mergeCell ref="O382:R382"/>
    <mergeCell ref="M383:O383"/>
    <mergeCell ref="M384:O384"/>
  </mergeCells>
  <printOptions horizontalCentered="1"/>
  <pageMargins left="0" right="0" top="0.32" bottom="0" header="0.5118055555555555" footer="0.5118055555555555"/>
  <pageSetup horizontalDpi="600" verticalDpi="600" orientation="landscape" paperSize="8" scale="81" r:id="rId2"/>
  <headerFooter alignWithMargins="0">
    <oddFooter>&amp;R&amp;"Times New Roman,Normale"&amp;8&amp;P</oddFooter>
  </headerFooter>
  <rowBreaks count="2" manualBreakCount="2">
    <brk id="48" max="18" man="1"/>
    <brk id="6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U190873</cp:lastModifiedBy>
  <cp:lastPrinted>2024-04-04T13:38:44Z</cp:lastPrinted>
  <dcterms:created xsi:type="dcterms:W3CDTF">2020-07-01T09:19:47Z</dcterms:created>
  <dcterms:modified xsi:type="dcterms:W3CDTF">2024-04-15T13:19:27Z</dcterms:modified>
  <cp:category/>
  <cp:version/>
  <cp:contentType/>
  <cp:contentStatus/>
</cp:coreProperties>
</file>